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SPARC Intern Folders\Katie\New Budget&amp;MOD Worksheets\"/>
    </mc:Choice>
  </mc:AlternateContent>
  <bookViews>
    <workbookView xWindow="0" yWindow="0" windowWidth="26475" windowHeight="13605"/>
  </bookViews>
  <sheets>
    <sheet name="Change Request" sheetId="1" r:id="rId1"/>
    <sheet name="drop list" sheetId="2" state="hidden" r:id="rId2"/>
  </sheets>
  <definedNames>
    <definedName name="_xlnm.Print_Area" localSheetId="0">'Change Request'!$A$1:$E$62</definedName>
    <definedName name="Program" comment="Serivce " localSheetId="0">#REF!</definedName>
    <definedName name="Program" comment="Serivce " localSheetId="1">#REF!</definedName>
    <definedName name="Program" comment="Serivce 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7" i="1" l="1"/>
  <c r="D28" i="1" l="1"/>
  <c r="B16" i="1" l="1"/>
  <c r="E27" i="1" l="1"/>
  <c r="B21" i="1" l="1"/>
  <c r="B27" i="1" s="1"/>
  <c r="D19" i="1" l="1"/>
  <c r="D20" i="1"/>
  <c r="D25" i="1"/>
  <c r="D22" i="1"/>
  <c r="E36" i="1" l="1"/>
  <c r="D26" i="1"/>
  <c r="D24" i="1"/>
  <c r="D23" i="1"/>
  <c r="E30" i="1"/>
  <c r="E31" i="1" s="1"/>
  <c r="D18" i="1"/>
  <c r="D21" i="1" s="1"/>
  <c r="D16" i="1"/>
  <c r="D27" i="1" l="1"/>
  <c r="B30" i="1"/>
  <c r="C30" i="1"/>
  <c r="E35" i="1"/>
  <c r="E37" i="1" s="1"/>
  <c r="D30" i="1" l="1"/>
  <c r="D31" i="1" s="1"/>
</calcChain>
</file>

<file path=xl/sharedStrings.xml><?xml version="1.0" encoding="utf-8"?>
<sst xmlns="http://schemas.openxmlformats.org/spreadsheetml/2006/main" count="256" uniqueCount="213">
  <si>
    <t>Date:</t>
  </si>
  <si>
    <t>Budget Office:</t>
  </si>
  <si>
    <t>Grant Accountant:</t>
  </si>
  <si>
    <t>SPARC Director:</t>
  </si>
  <si>
    <t>Department Chair/Director:</t>
  </si>
  <si>
    <t>Project Director/PI:</t>
  </si>
  <si>
    <t>Department</t>
  </si>
  <si>
    <t xml:space="preserve"> Note: Budget Set-up may be delayed until approved.</t>
  </si>
  <si>
    <t xml:space="preserve">By signing this form I affirm that any unallowable expenses or overruns will be the responsibility of the below listed department. </t>
  </si>
  <si>
    <t>Section 3.4 Authorization:</t>
  </si>
  <si>
    <t xml:space="preserve">Program Income </t>
  </si>
  <si>
    <t>Cost Share Percentage</t>
  </si>
  <si>
    <t>Cost Share Type</t>
  </si>
  <si>
    <t>Cost Share Information</t>
  </si>
  <si>
    <t>Program</t>
  </si>
  <si>
    <t>Org.</t>
  </si>
  <si>
    <t>Fund</t>
  </si>
  <si>
    <t>Index</t>
  </si>
  <si>
    <t>TOTAL AMOUNT WAIVED (Difference in SUU Rate &amp; Sponsor Allowed Rate)</t>
  </si>
  <si>
    <t>Section 3.3 F &amp; A &amp; Cost Share Information</t>
  </si>
  <si>
    <t>Difference</t>
  </si>
  <si>
    <t>Total</t>
  </si>
  <si>
    <t>Total Direct Costs</t>
  </si>
  <si>
    <t>Total Payroll &amp; Benefits</t>
  </si>
  <si>
    <t>Funding Amount Increase/Decrease</t>
  </si>
  <si>
    <t>Additional Cost Share</t>
  </si>
  <si>
    <t>Section 3.2 Detailed Budget Information</t>
  </si>
  <si>
    <t>Other:</t>
  </si>
  <si>
    <t>(Attach Paper work regarding change in Personnel/Project Effort)</t>
  </si>
  <si>
    <t xml:space="preserve">Change in Key Personnel and/or Project Effort </t>
  </si>
  <si>
    <t>Change in Objective or Scope</t>
  </si>
  <si>
    <t>Adjustment to Cost Sharing Commitments</t>
  </si>
  <si>
    <t>Relinquish Award</t>
  </si>
  <si>
    <t>New Principal Investigator</t>
  </si>
  <si>
    <t>Change of Principal Investigator</t>
  </si>
  <si>
    <t>Subaward Increase/Decrease Funds/Carry Forward</t>
  </si>
  <si>
    <t>Modification #</t>
  </si>
  <si>
    <t>Budget Revision*</t>
  </si>
  <si>
    <t>New End Date</t>
  </si>
  <si>
    <t xml:space="preserve">2nd No-Cost Extension  </t>
  </si>
  <si>
    <t>Subaward Extension</t>
  </si>
  <si>
    <t xml:space="preserve">1st No-Cost Extension  </t>
  </si>
  <si>
    <t>Section 3.1  Change Information</t>
  </si>
  <si>
    <t>Title of Project</t>
  </si>
  <si>
    <t>Project Code</t>
  </si>
  <si>
    <t>Principal Investigator</t>
  </si>
  <si>
    <t>A</t>
  </si>
  <si>
    <t>Type of Proposal</t>
  </si>
  <si>
    <t>K</t>
  </si>
  <si>
    <t>Yes/No -Multiple</t>
  </si>
  <si>
    <t>Drop List</t>
  </si>
  <si>
    <t>Options:</t>
  </si>
  <si>
    <t>New Project</t>
  </si>
  <si>
    <t>Yes</t>
  </si>
  <si>
    <t>New Proposal for Continuing Project</t>
  </si>
  <si>
    <t>No</t>
  </si>
  <si>
    <t>Revised/Resubmit</t>
  </si>
  <si>
    <t>Renewal</t>
  </si>
  <si>
    <t>L</t>
  </si>
  <si>
    <t>Employment Contract</t>
  </si>
  <si>
    <t>Appropriation</t>
  </si>
  <si>
    <t>Faculty/Academic Admin</t>
  </si>
  <si>
    <t>Staff/Non-Academic Admin</t>
  </si>
  <si>
    <t>B</t>
  </si>
  <si>
    <t>Type of Project</t>
  </si>
  <si>
    <t>M</t>
  </si>
  <si>
    <t>Compensation</t>
  </si>
  <si>
    <t>Research</t>
  </si>
  <si>
    <t>Supplemental Pay</t>
  </si>
  <si>
    <t xml:space="preserve">Instructional/Curriculum </t>
  </si>
  <si>
    <t>Overload</t>
  </si>
  <si>
    <t>Training</t>
  </si>
  <si>
    <t>Release Time</t>
  </si>
  <si>
    <t>Equipment</t>
  </si>
  <si>
    <t>Course Buyout</t>
  </si>
  <si>
    <t>Public Service/Outreach</t>
  </si>
  <si>
    <t>Fellowship</t>
  </si>
  <si>
    <t>N</t>
  </si>
  <si>
    <t>Contract Length</t>
  </si>
  <si>
    <t>C</t>
  </si>
  <si>
    <t>Type Of Funding</t>
  </si>
  <si>
    <t xml:space="preserve">Federal </t>
  </si>
  <si>
    <t>State</t>
  </si>
  <si>
    <t>Private</t>
  </si>
  <si>
    <t>Federal-Sub award</t>
  </si>
  <si>
    <t>State-Sub award</t>
  </si>
  <si>
    <t>Private-Sub award</t>
  </si>
  <si>
    <t>D</t>
  </si>
  <si>
    <t>FTE</t>
  </si>
  <si>
    <t>O</t>
  </si>
  <si>
    <t>Indirect Description</t>
  </si>
  <si>
    <t>1/12mo</t>
  </si>
  <si>
    <t>Full Negotiated 45% SWB</t>
  </si>
  <si>
    <t>0.917/11mo</t>
  </si>
  <si>
    <t>Full Negotiated 19.8% SWB</t>
  </si>
  <si>
    <t>0.833/10mo</t>
  </si>
  <si>
    <t>Reduced Negotiated</t>
  </si>
  <si>
    <t>0.75/9mo</t>
  </si>
  <si>
    <t>Limited</t>
  </si>
  <si>
    <t>0.667/8mo</t>
  </si>
  <si>
    <t>Courtesy</t>
  </si>
  <si>
    <t>0.584/7mo</t>
  </si>
  <si>
    <t>Unallowable</t>
  </si>
  <si>
    <t>Not Applicable</t>
  </si>
  <si>
    <t>E</t>
  </si>
  <si>
    <t>P</t>
  </si>
  <si>
    <t>Quarter ID</t>
  </si>
  <si>
    <t>Federal</t>
  </si>
  <si>
    <t>F</t>
  </si>
  <si>
    <t>Calendar</t>
  </si>
  <si>
    <t>Not Required</t>
  </si>
  <si>
    <t>Sub-Calendar</t>
  </si>
  <si>
    <t>Mandatory</t>
  </si>
  <si>
    <t>Voluntary Committed</t>
  </si>
  <si>
    <t>Q</t>
  </si>
  <si>
    <t>Type of Submission</t>
  </si>
  <si>
    <t>G</t>
  </si>
  <si>
    <t>Matching Type</t>
  </si>
  <si>
    <t>Mail-in</t>
  </si>
  <si>
    <t>Online</t>
  </si>
  <si>
    <t>Cash</t>
  </si>
  <si>
    <t>Email</t>
  </si>
  <si>
    <t>In-Kind</t>
  </si>
  <si>
    <t>Effort</t>
  </si>
  <si>
    <t>Combination</t>
  </si>
  <si>
    <t>H</t>
  </si>
  <si>
    <t>Time</t>
  </si>
  <si>
    <t>12-12pm time drop down</t>
  </si>
  <si>
    <t>I</t>
  </si>
  <si>
    <t>Time Zone</t>
  </si>
  <si>
    <t xml:space="preserve">Eastern </t>
  </si>
  <si>
    <t>Central</t>
  </si>
  <si>
    <t>Mountain</t>
  </si>
  <si>
    <t>Pacific</t>
  </si>
  <si>
    <t>J</t>
  </si>
  <si>
    <t>College/Division</t>
  </si>
  <si>
    <t>Teacher Education &amp; Family Development</t>
  </si>
  <si>
    <t>College of Education &amp; Human Development</t>
  </si>
  <si>
    <t>Political Science &amp; Criminal Justice</t>
  </si>
  <si>
    <t>College of Humanities &amp; Social Sciences</t>
  </si>
  <si>
    <t>Theatre Arts &amp; Dance</t>
  </si>
  <si>
    <t>College of Performing &amp; Visual Arts</t>
  </si>
  <si>
    <t>Physical Science</t>
  </si>
  <si>
    <t>College of Science &amp; Engineering</t>
  </si>
  <si>
    <t>Global Engagement Center</t>
  </si>
  <si>
    <t>Library</t>
  </si>
  <si>
    <t>History, Sociology &amp; Anthropology</t>
  </si>
  <si>
    <t>Office of the President</t>
  </si>
  <si>
    <t>Academic Information &amp; Program Officer</t>
  </si>
  <si>
    <t>Office of the Provost</t>
  </si>
  <si>
    <t>Computer Science &amp; Information Systems</t>
  </si>
  <si>
    <t>School of Business</t>
  </si>
  <si>
    <t>University College</t>
  </si>
  <si>
    <t>Biology</t>
  </si>
  <si>
    <t>VP Institutional Advancement</t>
  </si>
  <si>
    <t>Student Support Center</t>
  </si>
  <si>
    <t>VP Student Services</t>
  </si>
  <si>
    <t>Micheal O. Leavitt Center</t>
  </si>
  <si>
    <t>Integrated Engineering</t>
  </si>
  <si>
    <t>Music</t>
  </si>
  <si>
    <t>Hispanic Center</t>
  </si>
  <si>
    <t>Utah Shakespearean Festival</t>
  </si>
  <si>
    <t>Communication</t>
  </si>
  <si>
    <t>Community Engagement Center</t>
  </si>
  <si>
    <t>Engineering Technology &amp; Construciton Management</t>
  </si>
  <si>
    <t>Psychology</t>
  </si>
  <si>
    <t>Regional Services</t>
  </si>
  <si>
    <t>Agriculture &amp; Nutrition Science</t>
  </si>
  <si>
    <t>Braithwaite Fine Arts Gallery</t>
  </si>
  <si>
    <t>School of Continuing &amp; Professional Studies</t>
  </si>
  <si>
    <t>Nursing</t>
  </si>
  <si>
    <t>Head Start/Early Intervention</t>
  </si>
  <si>
    <t>Counseling &amp; Psychological Services</t>
  </si>
  <si>
    <t>Upward Bound</t>
  </si>
  <si>
    <t>University Police</t>
  </si>
  <si>
    <t>Educational Talent Search</t>
  </si>
  <si>
    <t>Small Business Development Center</t>
  </si>
  <si>
    <t>Venture Program</t>
  </si>
  <si>
    <t>Mathematics</t>
  </si>
  <si>
    <t>Student Advising</t>
  </si>
  <si>
    <t>Utah Center for Rural Health</t>
  </si>
  <si>
    <t>Management</t>
  </si>
  <si>
    <t>Career Café/ Career &amp; Professional Development</t>
  </si>
  <si>
    <t>English</t>
  </si>
  <si>
    <t>Economics</t>
  </si>
  <si>
    <t>Not Listed</t>
  </si>
  <si>
    <t>Outdoor Engagement Center</t>
  </si>
  <si>
    <t>Total Award Cost Share</t>
  </si>
  <si>
    <t>Indirect Desc. Drop List</t>
  </si>
  <si>
    <t>Cost Share Type Drop List</t>
  </si>
  <si>
    <t>Dept Drop List</t>
  </si>
  <si>
    <t>Matching Type Drop List</t>
  </si>
  <si>
    <t>Prior Award Total</t>
  </si>
  <si>
    <t>Prior Cost Share</t>
  </si>
  <si>
    <t>Budget Adjustment (-/+)</t>
  </si>
  <si>
    <t xml:space="preserve">Prior Award </t>
  </si>
  <si>
    <t>Award Total</t>
  </si>
  <si>
    <t>Addt'l Cost Share Detail</t>
  </si>
  <si>
    <t xml:space="preserve"> </t>
  </si>
  <si>
    <t>SUU Negotiated Federally F&amp;A Rate (45%xSWB On Campus/16.3%xSWB Off Campus)</t>
  </si>
  <si>
    <t>Professional Staff &amp; Faculty - 6100</t>
  </si>
  <si>
    <t>Hourly wages - 6210</t>
  </si>
  <si>
    <t>Benefits - 6300</t>
  </si>
  <si>
    <t>Current Expenses - 7049</t>
  </si>
  <si>
    <t>Contractual/Services  - 7049</t>
  </si>
  <si>
    <t>Capital Equipment - 7700</t>
  </si>
  <si>
    <t>Travel - 7500</t>
  </si>
  <si>
    <t>Other - 7049</t>
  </si>
  <si>
    <t>STEM Center</t>
  </si>
  <si>
    <t>VP of Finance:</t>
  </si>
  <si>
    <t>(Required if award exceeds $50,000.00)</t>
  </si>
  <si>
    <t>Less: Amount of F &amp; A Allowed by Sponsor: ( % X $   )</t>
  </si>
  <si>
    <r>
      <rPr>
        <sz val="13"/>
        <rFont val="Calibri"/>
        <family val="2"/>
        <scheme val="minor"/>
      </rPr>
      <t>Facilities &amp; Admin Recovery</t>
    </r>
    <r>
      <rPr>
        <sz val="14"/>
        <rFont val="Calibri"/>
        <family val="2"/>
        <scheme val="minor"/>
      </rPr>
      <t xml:space="preserve"> - 7980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</si>
</sst>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00000"/>
    <numFmt numFmtId="167" formatCode="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u val="doubleAccounting"/>
      <sz val="16"/>
      <name val="Calibri"/>
      <family val="2"/>
      <scheme val="minor"/>
    </font>
    <font>
      <u val="singleAccounting"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name val="Calibri Light"/>
      <family val="2"/>
    </font>
    <font>
      <b/>
      <sz val="16"/>
      <name val="Calibri Light"/>
      <family val="2"/>
    </font>
    <font>
      <b/>
      <sz val="14"/>
      <name val="Calibri Light"/>
      <family val="2"/>
    </font>
    <font>
      <b/>
      <i/>
      <sz val="16"/>
      <name val="Calibri Light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Calibri Light"/>
      <family val="2"/>
    </font>
    <font>
      <b/>
      <sz val="11"/>
      <name val="Calibri Light"/>
      <family val="2"/>
    </font>
    <font>
      <b/>
      <sz val="15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 applyFill="1" applyBorder="1" applyProtection="1"/>
    <xf numFmtId="0" fontId="2" fillId="0" borderId="1" xfId="0" applyFont="1" applyFill="1" applyBorder="1" applyProtection="1"/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0" fontId="2" fillId="0" borderId="4" xfId="0" applyFont="1" applyFill="1" applyBorder="1" applyProtection="1"/>
    <xf numFmtId="0" fontId="2" fillId="0" borderId="5" xfId="0" applyFont="1" applyFill="1" applyBorder="1" applyProtection="1"/>
    <xf numFmtId="0" fontId="3" fillId="0" borderId="6" xfId="0" applyFont="1" applyBorder="1" applyAlignment="1" applyProtection="1">
      <alignment horizontal="left"/>
    </xf>
    <xf numFmtId="0" fontId="3" fillId="0" borderId="6" xfId="0" applyFont="1" applyBorder="1" applyProtection="1"/>
    <xf numFmtId="0" fontId="4" fillId="0" borderId="5" xfId="0" applyFont="1" applyBorder="1" applyAlignment="1" applyProtection="1">
      <alignment horizontal="right"/>
    </xf>
    <xf numFmtId="0" fontId="5" fillId="0" borderId="5" xfId="0" applyFont="1" applyFill="1" applyBorder="1" applyProtection="1"/>
    <xf numFmtId="0" fontId="2" fillId="0" borderId="4" xfId="0" applyFont="1" applyBorder="1" applyProtection="1"/>
    <xf numFmtId="0" fontId="2" fillId="0" borderId="0" xfId="0" applyFo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6" xfId="0" applyFont="1" applyFill="1" applyBorder="1" applyProtection="1"/>
    <xf numFmtId="0" fontId="4" fillId="0" borderId="5" xfId="0" applyFont="1" applyFill="1" applyBorder="1" applyProtection="1"/>
    <xf numFmtId="0" fontId="4" fillId="0" borderId="5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right" vertical="center" wrapText="1"/>
    </xf>
    <xf numFmtId="0" fontId="4" fillId="0" borderId="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right"/>
    </xf>
    <xf numFmtId="0" fontId="4" fillId="0" borderId="5" xfId="0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0" fontId="5" fillId="0" borderId="0" xfId="0" applyFont="1" applyBorder="1" applyProtection="1"/>
    <xf numFmtId="0" fontId="4" fillId="0" borderId="4" xfId="0" applyFont="1" applyFill="1" applyBorder="1" applyAlignment="1" applyProtection="1"/>
    <xf numFmtId="0" fontId="4" fillId="0" borderId="0" xfId="0" applyFont="1" applyFill="1" applyBorder="1" applyAlignment="1" applyProtection="1"/>
    <xf numFmtId="164" fontId="7" fillId="0" borderId="1" xfId="1" applyNumberFormat="1" applyFont="1" applyFill="1" applyBorder="1" applyAlignment="1" applyProtection="1">
      <alignment horizontal="center"/>
    </xf>
    <xf numFmtId="164" fontId="8" fillId="0" borderId="2" xfId="1" applyNumberFormat="1" applyFont="1" applyFill="1" applyBorder="1" applyAlignment="1" applyProtection="1">
      <alignment horizontal="center"/>
    </xf>
    <xf numFmtId="0" fontId="9" fillId="0" borderId="2" xfId="0" applyFont="1" applyFill="1" applyBorder="1" applyAlignment="1" applyProtection="1">
      <alignment horizontal="right"/>
    </xf>
    <xf numFmtId="0" fontId="5" fillId="0" borderId="2" xfId="0" applyFont="1" applyFill="1" applyBorder="1" applyProtection="1"/>
    <xf numFmtId="0" fontId="5" fillId="0" borderId="3" xfId="0" applyFont="1" applyFill="1" applyBorder="1" applyProtection="1"/>
    <xf numFmtId="164" fontId="7" fillId="0" borderId="4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right"/>
    </xf>
    <xf numFmtId="0" fontId="4" fillId="0" borderId="14" xfId="0" applyFont="1" applyBorder="1" applyAlignment="1" applyProtection="1">
      <alignment horizontal="right"/>
    </xf>
    <xf numFmtId="0" fontId="2" fillId="0" borderId="0" xfId="0" applyFont="1" applyBorder="1" applyProtection="1"/>
    <xf numFmtId="0" fontId="4" fillId="0" borderId="4" xfId="0" applyFont="1" applyBorder="1" applyAlignment="1" applyProtection="1">
      <alignment horizontal="right"/>
    </xf>
    <xf numFmtId="0" fontId="11" fillId="0" borderId="5" xfId="0" applyFont="1" applyBorder="1" applyAlignment="1" applyProtection="1">
      <alignment horizontal="left" indent="4"/>
    </xf>
    <xf numFmtId="0" fontId="10" fillId="0" borderId="0" xfId="0" applyFont="1" applyBorder="1" applyProtection="1"/>
    <xf numFmtId="0" fontId="10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indent="4"/>
    </xf>
    <xf numFmtId="0" fontId="13" fillId="0" borderId="0" xfId="0" applyFont="1" applyBorder="1" applyAlignment="1" applyProtection="1">
      <alignment horizontal="right"/>
    </xf>
    <xf numFmtId="0" fontId="11" fillId="0" borderId="0" xfId="0" applyFont="1" applyBorder="1" applyAlignment="1" applyProtection="1">
      <alignment horizontal="left"/>
    </xf>
    <xf numFmtId="0" fontId="13" fillId="0" borderId="10" xfId="0" applyFont="1" applyBorder="1" applyAlignment="1" applyProtection="1">
      <alignment horizontal="right"/>
    </xf>
    <xf numFmtId="0" fontId="11" fillId="0" borderId="28" xfId="0" applyFont="1" applyBorder="1" applyAlignment="1" applyProtection="1">
      <alignment horizontal="left" indent="4"/>
    </xf>
    <xf numFmtId="0" fontId="12" fillId="0" borderId="12" xfId="0" applyFont="1" applyBorder="1" applyAlignment="1" applyProtection="1">
      <alignment horizontal="right"/>
    </xf>
    <xf numFmtId="0" fontId="12" fillId="0" borderId="13" xfId="0" applyFont="1" applyBorder="1" applyAlignment="1" applyProtection="1">
      <alignment horizontal="right"/>
    </xf>
    <xf numFmtId="0" fontId="12" fillId="0" borderId="14" xfId="0" applyFont="1" applyBorder="1" applyAlignment="1" applyProtection="1">
      <alignment horizontal="right"/>
    </xf>
    <xf numFmtId="164" fontId="5" fillId="0" borderId="21" xfId="1" applyNumberFormat="1" applyFont="1" applyFill="1" applyBorder="1" applyAlignment="1" applyProtection="1">
      <alignment horizontal="center"/>
    </xf>
    <xf numFmtId="164" fontId="5" fillId="0" borderId="4" xfId="1" applyNumberFormat="1" applyFont="1" applyFill="1" applyBorder="1" applyAlignment="1" applyProtection="1">
      <alignment horizontal="left"/>
    </xf>
    <xf numFmtId="164" fontId="5" fillId="0" borderId="4" xfId="1" applyNumberFormat="1" applyFont="1" applyFill="1" applyBorder="1" applyAlignment="1" applyProtection="1">
      <alignment horizontal="right"/>
    </xf>
    <xf numFmtId="14" fontId="5" fillId="0" borderId="5" xfId="0" applyNumberFormat="1" applyFont="1" applyFill="1" applyBorder="1" applyAlignment="1" applyProtection="1">
      <alignment horizontal="right" vertical="top"/>
    </xf>
    <xf numFmtId="14" fontId="5" fillId="0" borderId="3" xfId="0" applyNumberFormat="1" applyFont="1" applyFill="1" applyBorder="1" applyAlignment="1" applyProtection="1">
      <alignment horizontal="right" vertical="top" wrapText="1"/>
    </xf>
    <xf numFmtId="14" fontId="5" fillId="0" borderId="1" xfId="0" applyNumberFormat="1" applyFont="1" applyFill="1" applyBorder="1" applyAlignment="1" applyProtection="1">
      <alignment horizontal="right" vertical="top"/>
    </xf>
    <xf numFmtId="0" fontId="0" fillId="0" borderId="0" xfId="0" applyProtection="1"/>
    <xf numFmtId="0" fontId="14" fillId="0" borderId="0" xfId="0" applyFont="1"/>
    <xf numFmtId="0" fontId="15" fillId="0" borderId="0" xfId="0" applyFont="1"/>
    <xf numFmtId="0" fontId="16" fillId="0" borderId="0" xfId="0" applyFont="1" applyBorder="1" applyAlignment="1" applyProtection="1">
      <alignment horizontal="left" indent="4"/>
    </xf>
    <xf numFmtId="0" fontId="17" fillId="0" borderId="0" xfId="0" applyFont="1" applyBorder="1" applyAlignment="1" applyProtection="1">
      <alignment horizontal="left"/>
    </xf>
    <xf numFmtId="164" fontId="5" fillId="0" borderId="31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right"/>
    </xf>
    <xf numFmtId="0" fontId="10" fillId="0" borderId="0" xfId="0" applyFont="1" applyBorder="1" applyAlignment="1" applyProtection="1">
      <alignment horizontal="left" indent="1"/>
    </xf>
    <xf numFmtId="16" fontId="5" fillId="2" borderId="19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protection locked="0"/>
    </xf>
    <xf numFmtId="14" fontId="5" fillId="0" borderId="5" xfId="0" applyNumberFormat="1" applyFont="1" applyFill="1" applyBorder="1" applyAlignment="1" applyProtection="1">
      <alignment horizontal="right" vertical="top" wrapText="1"/>
    </xf>
    <xf numFmtId="14" fontId="5" fillId="0" borderId="4" xfId="0" applyNumberFormat="1" applyFont="1" applyFill="1" applyBorder="1" applyAlignment="1" applyProtection="1">
      <alignment horizontal="right" vertical="top"/>
    </xf>
    <xf numFmtId="0" fontId="5" fillId="0" borderId="2" xfId="0" applyFont="1" applyFill="1" applyBorder="1" applyAlignment="1" applyProtection="1">
      <protection locked="0"/>
    </xf>
    <xf numFmtId="165" fontId="5" fillId="0" borderId="16" xfId="0" applyNumberFormat="1" applyFont="1" applyFill="1" applyBorder="1" applyProtection="1">
      <protection locked="0"/>
    </xf>
    <xf numFmtId="164" fontId="5" fillId="0" borderId="30" xfId="1" applyNumberFormat="1" applyFont="1" applyFill="1" applyBorder="1" applyAlignment="1" applyProtection="1">
      <alignment horizontal="center"/>
    </xf>
    <xf numFmtId="164" fontId="5" fillId="0" borderId="37" xfId="1" applyNumberFormat="1" applyFont="1" applyFill="1" applyBorder="1" applyAlignment="1" applyProtection="1">
      <alignment horizontal="center"/>
    </xf>
    <xf numFmtId="164" fontId="5" fillId="0" borderId="20" xfId="1" applyNumberFormat="1" applyFont="1" applyFill="1" applyBorder="1" applyAlignment="1" applyProtection="1">
      <alignment horizontal="center"/>
    </xf>
    <xf numFmtId="0" fontId="5" fillId="0" borderId="0" xfId="0" applyFont="1" applyFill="1" applyBorder="1" applyProtection="1"/>
    <xf numFmtId="0" fontId="9" fillId="0" borderId="0" xfId="0" applyFont="1" applyFill="1" applyBorder="1" applyAlignment="1" applyProtection="1">
      <alignment horizontal="right"/>
    </xf>
    <xf numFmtId="164" fontId="8" fillId="0" borderId="0" xfId="1" applyNumberFormat="1" applyFont="1" applyFill="1" applyBorder="1" applyAlignment="1" applyProtection="1">
      <alignment horizontal="center"/>
    </xf>
    <xf numFmtId="0" fontId="11" fillId="0" borderId="5" xfId="0" applyFont="1" applyFill="1" applyBorder="1" applyAlignment="1" applyProtection="1">
      <alignment horizontal="left" indent="4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right"/>
    </xf>
    <xf numFmtId="0" fontId="3" fillId="0" borderId="3" xfId="0" applyFont="1" applyFill="1" applyBorder="1" applyAlignment="1" applyProtection="1">
      <alignment horizontal="right"/>
    </xf>
    <xf numFmtId="0" fontId="3" fillId="0" borderId="2" xfId="0" applyFont="1" applyFill="1" applyBorder="1" applyAlignment="1" applyProtection="1">
      <alignment horizontal="left"/>
      <protection locked="0"/>
    </xf>
    <xf numFmtId="0" fontId="12" fillId="0" borderId="2" xfId="0" applyFont="1" applyFill="1" applyBorder="1" applyAlignment="1" applyProtection="1">
      <alignment horizontal="right"/>
    </xf>
    <xf numFmtId="0" fontId="12" fillId="0" borderId="2" xfId="0" applyFont="1" applyFill="1" applyBorder="1" applyAlignment="1" applyProtection="1">
      <alignment horizontal="right"/>
      <protection locked="0"/>
    </xf>
    <xf numFmtId="0" fontId="12" fillId="0" borderId="1" xfId="0" applyFont="1" applyFill="1" applyBorder="1" applyAlignment="1" applyProtection="1">
      <alignment horizontal="right"/>
    </xf>
    <xf numFmtId="0" fontId="3" fillId="0" borderId="5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right"/>
    </xf>
    <xf numFmtId="0" fontId="18" fillId="0" borderId="0" xfId="0" applyFont="1" applyFill="1" applyBorder="1" applyAlignment="1" applyProtection="1">
      <alignment horizontal="center"/>
    </xf>
    <xf numFmtId="0" fontId="18" fillId="0" borderId="4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/>
    </xf>
    <xf numFmtId="164" fontId="5" fillId="3" borderId="39" xfId="1" applyNumberFormat="1" applyFont="1" applyFill="1" applyBorder="1" applyAlignment="1" applyProtection="1">
      <alignment horizontal="center"/>
    </xf>
    <xf numFmtId="164" fontId="5" fillId="0" borderId="19" xfId="1" applyNumberFormat="1" applyFont="1" applyFill="1" applyBorder="1" applyAlignment="1" applyProtection="1">
      <alignment horizontal="center"/>
    </xf>
    <xf numFmtId="164" fontId="4" fillId="0" borderId="42" xfId="1" applyNumberFormat="1" applyFont="1" applyFill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164" fontId="5" fillId="0" borderId="0" xfId="1" applyNumberFormat="1" applyFont="1" applyFill="1" applyBorder="1" applyAlignment="1" applyProtection="1">
      <alignment horizontal="center"/>
    </xf>
    <xf numFmtId="164" fontId="5" fillId="0" borderId="0" xfId="1" applyNumberFormat="1" applyFont="1" applyFill="1" applyBorder="1" applyAlignment="1" applyProtection="1">
      <alignment horizontal="center"/>
      <protection locked="0"/>
    </xf>
    <xf numFmtId="164" fontId="5" fillId="0" borderId="4" xfId="1" applyNumberFormat="1" applyFont="1" applyFill="1" applyBorder="1" applyAlignment="1" applyProtection="1">
      <alignment horizontal="center"/>
      <protection locked="0"/>
    </xf>
    <xf numFmtId="0" fontId="12" fillId="2" borderId="23" xfId="0" applyFont="1" applyFill="1" applyBorder="1" applyAlignment="1" applyProtection="1">
      <alignment horizontal="left"/>
      <protection locked="0"/>
    </xf>
    <xf numFmtId="0" fontId="3" fillId="2" borderId="23" xfId="0" applyFont="1" applyFill="1" applyBorder="1" applyAlignment="1" applyProtection="1">
      <alignment horizontal="center"/>
      <protection locked="0"/>
    </xf>
    <xf numFmtId="0" fontId="12" fillId="2" borderId="16" xfId="0" applyFont="1" applyFill="1" applyBorder="1" applyAlignment="1" applyProtection="1">
      <alignment horizontal="center"/>
      <protection locked="0"/>
    </xf>
    <xf numFmtId="14" fontId="10" fillId="2" borderId="23" xfId="0" applyNumberFormat="1" applyFont="1" applyFill="1" applyBorder="1" applyAlignment="1" applyProtection="1">
      <alignment horizontal="center"/>
      <protection locked="0"/>
    </xf>
    <xf numFmtId="14" fontId="10" fillId="2" borderId="19" xfId="0" applyNumberFormat="1" applyFont="1" applyFill="1" applyBorder="1" applyAlignment="1" applyProtection="1">
      <alignment horizontal="center"/>
      <protection locked="0"/>
    </xf>
    <xf numFmtId="0" fontId="10" fillId="2" borderId="41" xfId="0" applyNumberFormat="1" applyFont="1" applyFill="1" applyBorder="1" applyAlignment="1" applyProtection="1">
      <alignment horizontal="center"/>
      <protection locked="0"/>
    </xf>
    <xf numFmtId="164" fontId="5" fillId="2" borderId="38" xfId="1" applyNumberFormat="1" applyFont="1" applyFill="1" applyBorder="1" applyAlignment="1" applyProtection="1">
      <alignment horizontal="center"/>
      <protection locked="0"/>
    </xf>
    <xf numFmtId="164" fontId="5" fillId="2" borderId="40" xfId="1" applyNumberFormat="1" applyFont="1" applyFill="1" applyBorder="1" applyProtection="1"/>
    <xf numFmtId="164" fontId="5" fillId="2" borderId="32" xfId="1" applyNumberFormat="1" applyFont="1" applyFill="1" applyBorder="1" applyAlignment="1" applyProtection="1">
      <alignment horizontal="center"/>
      <protection locked="0"/>
    </xf>
    <xf numFmtId="164" fontId="5" fillId="2" borderId="23" xfId="1" applyNumberFormat="1" applyFont="1" applyFill="1" applyBorder="1" applyAlignment="1" applyProtection="1">
      <alignment horizontal="center"/>
      <protection locked="0"/>
    </xf>
    <xf numFmtId="164" fontId="5" fillId="2" borderId="33" xfId="1" applyNumberFormat="1" applyFont="1" applyFill="1" applyBorder="1" applyAlignment="1" applyProtection="1">
      <alignment horizontal="center"/>
      <protection locked="0"/>
    </xf>
    <xf numFmtId="164" fontId="5" fillId="2" borderId="16" xfId="1" applyNumberFormat="1" applyFont="1" applyFill="1" applyBorder="1" applyAlignment="1" applyProtection="1">
      <alignment horizontal="center"/>
      <protection locked="0"/>
    </xf>
    <xf numFmtId="164" fontId="5" fillId="2" borderId="34" xfId="1" applyNumberFormat="1" applyFont="1" applyFill="1" applyBorder="1" applyAlignment="1" applyProtection="1">
      <alignment horizontal="center"/>
      <protection locked="0"/>
    </xf>
    <xf numFmtId="164" fontId="5" fillId="2" borderId="27" xfId="1" applyNumberFormat="1" applyFont="1" applyFill="1" applyBorder="1" applyAlignment="1" applyProtection="1">
      <alignment horizontal="center"/>
      <protection locked="0"/>
    </xf>
    <xf numFmtId="164" fontId="5" fillId="2" borderId="35" xfId="1" applyNumberFormat="1" applyFont="1" applyFill="1" applyBorder="1" applyAlignment="1" applyProtection="1">
      <alignment horizontal="center"/>
      <protection locked="0"/>
    </xf>
    <xf numFmtId="164" fontId="5" fillId="2" borderId="19" xfId="1" applyNumberFormat="1" applyFont="1" applyFill="1" applyBorder="1" applyAlignment="1" applyProtection="1">
      <alignment horizontal="center"/>
      <protection locked="0"/>
    </xf>
    <xf numFmtId="164" fontId="5" fillId="2" borderId="36" xfId="1" applyNumberFormat="1" applyFont="1" applyFill="1" applyBorder="1" applyAlignment="1" applyProtection="1">
      <alignment horizontal="center"/>
      <protection locked="0"/>
    </xf>
    <xf numFmtId="164" fontId="5" fillId="2" borderId="15" xfId="1" applyNumberFormat="1" applyFont="1" applyFill="1" applyBorder="1" applyAlignment="1" applyProtection="1">
      <alignment horizontal="center"/>
      <protection locked="0"/>
    </xf>
    <xf numFmtId="164" fontId="5" fillId="2" borderId="37" xfId="1" applyNumberFormat="1" applyFont="1" applyFill="1" applyBorder="1" applyAlignment="1" applyProtection="1">
      <alignment horizontal="center"/>
      <protection locked="0"/>
    </xf>
    <xf numFmtId="164" fontId="5" fillId="2" borderId="21" xfId="1" applyNumberFormat="1" applyFont="1" applyFill="1" applyBorder="1" applyAlignment="1" applyProtection="1">
      <alignment horizontal="center"/>
      <protection locked="0"/>
    </xf>
    <xf numFmtId="164" fontId="5" fillId="2" borderId="15" xfId="1" applyNumberFormat="1" applyFont="1" applyFill="1" applyBorder="1" applyAlignment="1" applyProtection="1">
      <alignment horizontal="center"/>
    </xf>
    <xf numFmtId="164" fontId="5" fillId="2" borderId="20" xfId="1" applyNumberFormat="1" applyFont="1" applyFill="1" applyBorder="1" applyAlignment="1" applyProtection="1">
      <alignment horizontal="center"/>
      <protection locked="0"/>
    </xf>
    <xf numFmtId="164" fontId="5" fillId="2" borderId="17" xfId="1" applyNumberFormat="1" applyFont="1" applyFill="1" applyBorder="1" applyAlignment="1" applyProtection="1">
      <alignment horizontal="center"/>
      <protection locked="0"/>
    </xf>
    <xf numFmtId="164" fontId="5" fillId="2" borderId="29" xfId="1" applyNumberFormat="1" applyFont="1" applyFill="1" applyBorder="1" applyAlignment="1" applyProtection="1">
      <alignment horizontal="center"/>
      <protection locked="0"/>
    </xf>
    <xf numFmtId="164" fontId="5" fillId="2" borderId="22" xfId="1" applyNumberFormat="1" applyFont="1" applyFill="1" applyBorder="1" applyAlignment="1" applyProtection="1">
      <alignment horizontal="center"/>
      <protection locked="0"/>
    </xf>
    <xf numFmtId="9" fontId="5" fillId="2" borderId="16" xfId="0" applyNumberFormat="1" applyFont="1" applyFill="1" applyBorder="1" applyAlignment="1" applyProtection="1">
      <alignment horizontal="right"/>
      <protection locked="0"/>
    </xf>
    <xf numFmtId="166" fontId="5" fillId="2" borderId="16" xfId="0" applyNumberFormat="1" applyFont="1" applyFill="1" applyBorder="1" applyAlignment="1" applyProtection="1">
      <protection locked="0"/>
    </xf>
    <xf numFmtId="167" fontId="5" fillId="2" borderId="16" xfId="0" applyNumberFormat="1" applyFont="1" applyFill="1" applyBorder="1" applyAlignment="1" applyProtection="1">
      <protection locked="0"/>
    </xf>
    <xf numFmtId="0" fontId="5" fillId="2" borderId="17" xfId="0" applyFont="1" applyFill="1" applyBorder="1" applyAlignment="1" applyProtection="1">
      <protection locked="0"/>
    </xf>
    <xf numFmtId="9" fontId="5" fillId="2" borderId="16" xfId="0" applyNumberFormat="1" applyFont="1" applyFill="1" applyBorder="1" applyAlignment="1" applyProtection="1">
      <protection locked="0"/>
    </xf>
    <xf numFmtId="164" fontId="5" fillId="0" borderId="43" xfId="1" applyNumberFormat="1" applyFont="1" applyFill="1" applyBorder="1" applyAlignment="1" applyProtection="1">
      <alignment horizontal="center"/>
    </xf>
    <xf numFmtId="164" fontId="5" fillId="0" borderId="44" xfId="1" applyNumberFormat="1" applyFont="1" applyFill="1" applyBorder="1" applyAlignment="1" applyProtection="1">
      <alignment horizontal="center"/>
    </xf>
    <xf numFmtId="164" fontId="5" fillId="0" borderId="11" xfId="1" applyNumberFormat="1" applyFont="1" applyFill="1" applyBorder="1" applyAlignment="1" applyProtection="1">
      <alignment horizontal="center"/>
    </xf>
    <xf numFmtId="164" fontId="5" fillId="2" borderId="45" xfId="1" applyNumberFormat="1" applyFont="1" applyFill="1" applyBorder="1" applyAlignment="1" applyProtection="1">
      <alignment horizontal="center"/>
      <protection locked="0"/>
    </xf>
    <xf numFmtId="0" fontId="19" fillId="0" borderId="0" xfId="0" applyFont="1" applyBorder="1" applyProtection="1"/>
    <xf numFmtId="0" fontId="2" fillId="0" borderId="5" xfId="0" applyFont="1" applyBorder="1" applyAlignment="1" applyProtection="1">
      <alignment horizontal="right"/>
    </xf>
    <xf numFmtId="0" fontId="2" fillId="0" borderId="5" xfId="0" applyFont="1" applyFill="1" applyBorder="1" applyAlignment="1" applyProtection="1">
      <alignment horizontal="right"/>
    </xf>
    <xf numFmtId="164" fontId="2" fillId="0" borderId="0" xfId="0" applyNumberFormat="1" applyFont="1" applyFill="1" applyBorder="1" applyProtection="1"/>
    <xf numFmtId="0" fontId="20" fillId="0" borderId="5" xfId="0" applyFont="1" applyFill="1" applyBorder="1" applyProtection="1"/>
    <xf numFmtId="0" fontId="3" fillId="2" borderId="16" xfId="0" applyFont="1" applyFill="1" applyBorder="1" applyAlignment="1" applyProtection="1">
      <alignment horizontal="left" wrapText="1"/>
      <protection locked="0"/>
    </xf>
    <xf numFmtId="164" fontId="5" fillId="3" borderId="40" xfId="1" applyNumberFormat="1" applyFont="1" applyFill="1" applyBorder="1" applyProtection="1"/>
    <xf numFmtId="0" fontId="10" fillId="2" borderId="16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left"/>
    </xf>
    <xf numFmtId="0" fontId="6" fillId="0" borderId="2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left"/>
    </xf>
    <xf numFmtId="0" fontId="6" fillId="0" borderId="25" xfId="0" applyFont="1" applyFill="1" applyBorder="1" applyAlignment="1" applyProtection="1">
      <alignment horizontal="left"/>
    </xf>
    <xf numFmtId="0" fontId="6" fillId="0" borderId="13" xfId="0" applyFont="1" applyFill="1" applyBorder="1" applyAlignment="1" applyProtection="1">
      <alignment horizontal="left"/>
    </xf>
    <xf numFmtId="0" fontId="6" fillId="0" borderId="24" xfId="0" applyFont="1" applyFill="1" applyBorder="1" applyAlignment="1" applyProtection="1">
      <alignment horizontal="left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wrapText="1"/>
    </xf>
    <xf numFmtId="0" fontId="4" fillId="0" borderId="0" xfId="0" applyFont="1" applyBorder="1" applyAlignment="1" applyProtection="1">
      <alignment horizontal="left" wrapText="1"/>
    </xf>
    <xf numFmtId="0" fontId="4" fillId="0" borderId="5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4" fillId="0" borderId="18" xfId="0" applyFont="1" applyBorder="1" applyAlignment="1" applyProtection="1">
      <alignment horizontal="left"/>
    </xf>
    <xf numFmtId="164" fontId="2" fillId="0" borderId="46" xfId="0" applyNumberFormat="1" applyFont="1" applyFill="1" applyBorder="1" applyAlignment="1" applyProtection="1">
      <alignment horizontal="center" wrapText="1"/>
    </xf>
    <xf numFmtId="164" fontId="2" fillId="0" borderId="40" xfId="0" applyNumberFormat="1" applyFont="1" applyFill="1" applyBorder="1" applyAlignment="1" applyProtection="1">
      <alignment horizontal="center" wrapText="1"/>
    </xf>
    <xf numFmtId="164" fontId="2" fillId="0" borderId="47" xfId="0" applyNumberFormat="1" applyFont="1" applyFill="1" applyBorder="1" applyAlignment="1" applyProtection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37</xdr:row>
          <xdr:rowOff>0</xdr:rowOff>
        </xdr:from>
        <xdr:to>
          <xdr:col>0</xdr:col>
          <xdr:colOff>123825</xdr:colOff>
          <xdr:row>37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37</xdr:row>
          <xdr:rowOff>0</xdr:rowOff>
        </xdr:from>
        <xdr:to>
          <xdr:col>1</xdr:col>
          <xdr:colOff>123825</xdr:colOff>
          <xdr:row>37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37</xdr:row>
          <xdr:rowOff>0</xdr:rowOff>
        </xdr:from>
        <xdr:to>
          <xdr:col>0</xdr:col>
          <xdr:colOff>123825</xdr:colOff>
          <xdr:row>37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37</xdr:row>
          <xdr:rowOff>0</xdr:rowOff>
        </xdr:from>
        <xdr:to>
          <xdr:col>1</xdr:col>
          <xdr:colOff>123825</xdr:colOff>
          <xdr:row>37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57150</xdr:rowOff>
        </xdr:from>
        <xdr:to>
          <xdr:col>0</xdr:col>
          <xdr:colOff>295275</xdr:colOff>
          <xdr:row>5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19050</xdr:rowOff>
        </xdr:from>
        <xdr:to>
          <xdr:col>0</xdr:col>
          <xdr:colOff>295275</xdr:colOff>
          <xdr:row>6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9525</xdr:rowOff>
        </xdr:from>
        <xdr:to>
          <xdr:col>0</xdr:col>
          <xdr:colOff>295275</xdr:colOff>
          <xdr:row>7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257175</xdr:rowOff>
        </xdr:from>
        <xdr:to>
          <xdr:col>0</xdr:col>
          <xdr:colOff>295275</xdr:colOff>
          <xdr:row>8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247650</xdr:rowOff>
        </xdr:from>
        <xdr:to>
          <xdr:col>0</xdr:col>
          <xdr:colOff>295275</xdr:colOff>
          <xdr:row>8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228600</xdr:rowOff>
        </xdr:from>
        <xdr:to>
          <xdr:col>0</xdr:col>
          <xdr:colOff>295275</xdr:colOff>
          <xdr:row>9</xdr:row>
          <xdr:rowOff>190500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200025</xdr:rowOff>
        </xdr:from>
        <xdr:to>
          <xdr:col>0</xdr:col>
          <xdr:colOff>295275</xdr:colOff>
          <xdr:row>10</xdr:row>
          <xdr:rowOff>152400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1952625</xdr:colOff>
          <xdr:row>8</xdr:row>
          <xdr:rowOff>28575</xdr:rowOff>
        </xdr:from>
        <xdr:to>
          <xdr:col>3</xdr:col>
          <xdr:colOff>95250</xdr:colOff>
          <xdr:row>9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2486025</xdr:colOff>
          <xdr:row>8</xdr:row>
          <xdr:rowOff>28575</xdr:rowOff>
        </xdr:from>
        <xdr:to>
          <xdr:col>1</xdr:col>
          <xdr:colOff>104775</xdr:colOff>
          <xdr:row>9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EAEAE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I77"/>
  <sheetViews>
    <sheetView tabSelected="1" topLeftCell="A10" zoomScale="70" zoomScaleNormal="70" workbookViewId="0">
      <selection activeCell="A28" sqref="A28"/>
    </sheetView>
  </sheetViews>
  <sheetFormatPr defaultColWidth="9.140625" defaultRowHeight="15" x14ac:dyDescent="0.25"/>
  <cols>
    <col min="1" max="1" width="39.28515625" style="57" customWidth="1"/>
    <col min="2" max="2" width="38.5703125" style="57" customWidth="1"/>
    <col min="3" max="3" width="31.140625" style="57" customWidth="1"/>
    <col min="4" max="4" width="32.28515625" style="57" customWidth="1"/>
    <col min="5" max="5" width="36.5703125" style="57" customWidth="1"/>
    <col min="6" max="6" width="9.140625" style="57"/>
    <col min="7" max="7" width="12.85546875" style="57" bestFit="1" customWidth="1"/>
    <col min="8" max="8" width="10" style="57" bestFit="1" customWidth="1"/>
    <col min="9" max="9" width="12.85546875" style="57" bestFit="1" customWidth="1"/>
    <col min="10" max="10" width="9.140625" style="57"/>
    <col min="11" max="11" width="10" style="57" bestFit="1" customWidth="1"/>
    <col min="12" max="16384" width="9.140625" style="57"/>
  </cols>
  <sheetData>
    <row r="1" spans="1:5" s="12" customFormat="1" ht="18.75" x14ac:dyDescent="0.3">
      <c r="A1" s="50" t="s">
        <v>45</v>
      </c>
      <c r="B1" s="98"/>
      <c r="C1" s="49" t="s">
        <v>44</v>
      </c>
      <c r="D1" s="99"/>
      <c r="E1" s="48"/>
    </row>
    <row r="2" spans="1:5" s="12" customFormat="1" ht="18.75" x14ac:dyDescent="0.3">
      <c r="A2" s="85" t="s">
        <v>43</v>
      </c>
      <c r="B2" s="137"/>
      <c r="C2" s="86" t="s">
        <v>16</v>
      </c>
      <c r="D2" s="100"/>
      <c r="E2" s="87"/>
    </row>
    <row r="3" spans="1:5" s="12" customFormat="1" ht="19.5" thickBot="1" x14ac:dyDescent="0.35">
      <c r="A3" s="80"/>
      <c r="B3" s="81"/>
      <c r="C3" s="82"/>
      <c r="D3" s="83"/>
      <c r="E3" s="84"/>
    </row>
    <row r="4" spans="1:5" s="1" customFormat="1" ht="24" thickBot="1" x14ac:dyDescent="0.4">
      <c r="A4" s="155" t="s">
        <v>42</v>
      </c>
      <c r="B4" s="156"/>
      <c r="C4" s="157"/>
      <c r="D4" s="156"/>
      <c r="E4" s="158"/>
    </row>
    <row r="5" spans="1:5" s="38" customFormat="1" ht="21" x14ac:dyDescent="0.35">
      <c r="A5" s="47" t="s">
        <v>41</v>
      </c>
      <c r="B5" s="46" t="s">
        <v>38</v>
      </c>
      <c r="C5" s="101"/>
      <c r="D5" s="45" t="s">
        <v>40</v>
      </c>
      <c r="E5" s="39"/>
    </row>
    <row r="6" spans="1:5" s="38" customFormat="1" ht="21" x14ac:dyDescent="0.35">
      <c r="A6" s="40" t="s">
        <v>39</v>
      </c>
      <c r="B6" s="44" t="s">
        <v>38</v>
      </c>
      <c r="C6" s="102"/>
      <c r="D6" s="43"/>
      <c r="E6" s="39"/>
    </row>
    <row r="7" spans="1:5" s="38" customFormat="1" ht="21" x14ac:dyDescent="0.35">
      <c r="A7" s="40" t="s">
        <v>37</v>
      </c>
      <c r="B7" s="44" t="s">
        <v>36</v>
      </c>
      <c r="C7" s="103"/>
      <c r="D7" s="61" t="s">
        <v>35</v>
      </c>
      <c r="E7" s="39"/>
    </row>
    <row r="8" spans="1:5" s="38" customFormat="1" ht="21" x14ac:dyDescent="0.35">
      <c r="A8" s="40" t="s">
        <v>34</v>
      </c>
      <c r="B8" s="43"/>
      <c r="C8" s="139"/>
      <c r="D8" s="132" t="s">
        <v>33</v>
      </c>
      <c r="E8" s="39"/>
    </row>
    <row r="9" spans="1:5" s="38" customFormat="1" ht="21" x14ac:dyDescent="0.35">
      <c r="A9" s="40" t="s">
        <v>32</v>
      </c>
      <c r="B9" s="64" t="s">
        <v>31</v>
      </c>
      <c r="C9" s="42"/>
      <c r="D9" s="64" t="s">
        <v>30</v>
      </c>
      <c r="E9" s="39"/>
    </row>
    <row r="10" spans="1:5" s="38" customFormat="1" ht="21" x14ac:dyDescent="0.35">
      <c r="A10" s="40" t="s">
        <v>29</v>
      </c>
      <c r="B10" s="41"/>
      <c r="C10" s="60" t="s">
        <v>28</v>
      </c>
      <c r="D10" s="41"/>
      <c r="E10" s="39"/>
    </row>
    <row r="11" spans="1:5" s="38" customFormat="1" ht="21" x14ac:dyDescent="0.35">
      <c r="A11" s="40" t="s">
        <v>27</v>
      </c>
      <c r="B11" s="159"/>
      <c r="C11" s="159"/>
      <c r="D11" s="159"/>
      <c r="E11" s="39"/>
    </row>
    <row r="12" spans="1:5" s="38" customFormat="1" ht="21.75" thickBot="1" x14ac:dyDescent="0.4">
      <c r="A12" s="77"/>
      <c r="B12" s="78"/>
      <c r="C12" s="78"/>
      <c r="D12" s="78"/>
      <c r="E12" s="79"/>
    </row>
    <row r="13" spans="1:5" s="1" customFormat="1" ht="24" thickBot="1" x14ac:dyDescent="0.4">
      <c r="A13" s="155" t="s">
        <v>26</v>
      </c>
      <c r="B13" s="156"/>
      <c r="C13" s="156"/>
      <c r="D13" s="156"/>
      <c r="E13" s="158"/>
    </row>
    <row r="14" spans="1:5" s="1" customFormat="1" ht="24.75" customHeight="1" x14ac:dyDescent="0.35">
      <c r="A14" s="37" t="s">
        <v>192</v>
      </c>
      <c r="B14" s="104"/>
      <c r="C14" s="63" t="s">
        <v>193</v>
      </c>
      <c r="D14" s="104">
        <v>0</v>
      </c>
      <c r="E14" s="165"/>
    </row>
    <row r="15" spans="1:5" s="1" customFormat="1" ht="24.75" customHeight="1" x14ac:dyDescent="0.35">
      <c r="A15" s="85" t="s">
        <v>24</v>
      </c>
      <c r="B15" s="105"/>
      <c r="C15" s="36" t="s">
        <v>25</v>
      </c>
      <c r="D15" s="138">
        <v>0</v>
      </c>
      <c r="E15" s="166"/>
    </row>
    <row r="16" spans="1:5" s="1" customFormat="1" ht="24.75" customHeight="1" thickBot="1" x14ac:dyDescent="0.4">
      <c r="A16" s="9" t="s">
        <v>196</v>
      </c>
      <c r="B16" s="91">
        <f>SUM(B14:B15)</f>
        <v>0</v>
      </c>
      <c r="C16" s="36" t="s">
        <v>187</v>
      </c>
      <c r="D16" s="91">
        <f>SUM(D14:D15)</f>
        <v>0</v>
      </c>
      <c r="E16" s="167"/>
    </row>
    <row r="17" spans="1:9" s="1" customFormat="1" ht="24.75" customHeight="1" thickBot="1" x14ac:dyDescent="0.4">
      <c r="A17" s="23"/>
      <c r="B17" s="88" t="s">
        <v>195</v>
      </c>
      <c r="C17" s="88" t="s">
        <v>194</v>
      </c>
      <c r="D17" s="88" t="s">
        <v>196</v>
      </c>
      <c r="E17" s="89" t="s">
        <v>197</v>
      </c>
    </row>
    <row r="18" spans="1:9" s="1" customFormat="1" ht="24.75" customHeight="1" x14ac:dyDescent="0.35">
      <c r="A18" s="133" t="s">
        <v>200</v>
      </c>
      <c r="B18" s="106">
        <v>0</v>
      </c>
      <c r="C18" s="107">
        <v>0</v>
      </c>
      <c r="D18" s="128">
        <f>+B18+C18</f>
        <v>0</v>
      </c>
      <c r="E18" s="131">
        <v>0</v>
      </c>
    </row>
    <row r="19" spans="1:9" s="1" customFormat="1" ht="24.75" customHeight="1" x14ac:dyDescent="0.35">
      <c r="A19" s="133" t="s">
        <v>201</v>
      </c>
      <c r="B19" s="108">
        <v>0</v>
      </c>
      <c r="C19" s="109">
        <v>0</v>
      </c>
      <c r="D19" s="129">
        <f>+B19+C19</f>
        <v>0</v>
      </c>
      <c r="E19" s="120">
        <v>0</v>
      </c>
    </row>
    <row r="20" spans="1:9" s="1" customFormat="1" ht="24.75" customHeight="1" thickBot="1" x14ac:dyDescent="0.4">
      <c r="A20" s="133" t="s">
        <v>202</v>
      </c>
      <c r="B20" s="110">
        <v>0</v>
      </c>
      <c r="C20" s="111">
        <v>0</v>
      </c>
      <c r="D20" s="130">
        <f>+B20+C20</f>
        <v>0</v>
      </c>
      <c r="E20" s="122">
        <v>0</v>
      </c>
    </row>
    <row r="21" spans="1:9" s="1" customFormat="1" ht="24.75" customHeight="1" thickBot="1" x14ac:dyDescent="0.4">
      <c r="A21" s="85" t="s">
        <v>23</v>
      </c>
      <c r="B21" s="71">
        <f>SUM(B18:B20)</f>
        <v>0</v>
      </c>
      <c r="C21" s="62">
        <f>SUM(C18:C20)</f>
        <v>0</v>
      </c>
      <c r="D21" s="62">
        <f>SUM(D18:D20)</f>
        <v>0</v>
      </c>
      <c r="E21" s="73">
        <v>0</v>
      </c>
      <c r="H21" s="1" t="s">
        <v>198</v>
      </c>
    </row>
    <row r="22" spans="1:9" s="1" customFormat="1" ht="24.75" customHeight="1" x14ac:dyDescent="0.35">
      <c r="A22" s="133" t="s">
        <v>203</v>
      </c>
      <c r="B22" s="112">
        <v>0</v>
      </c>
      <c r="C22" s="113">
        <v>0</v>
      </c>
      <c r="D22" s="92">
        <f>B22+C22</f>
        <v>0</v>
      </c>
      <c r="E22" s="121">
        <v>0</v>
      </c>
    </row>
    <row r="23" spans="1:9" s="1" customFormat="1" ht="24.75" customHeight="1" x14ac:dyDescent="0.35">
      <c r="A23" s="133" t="s">
        <v>204</v>
      </c>
      <c r="B23" s="108">
        <v>0</v>
      </c>
      <c r="C23" s="109">
        <v>0</v>
      </c>
      <c r="D23" s="92">
        <f>B23+C23</f>
        <v>0</v>
      </c>
      <c r="E23" s="120">
        <v>0</v>
      </c>
    </row>
    <row r="24" spans="1:9" s="1" customFormat="1" ht="24.75" customHeight="1" x14ac:dyDescent="0.35">
      <c r="A24" s="133" t="s">
        <v>205</v>
      </c>
      <c r="B24" s="108">
        <v>0</v>
      </c>
      <c r="C24" s="109">
        <v>0</v>
      </c>
      <c r="D24" s="92">
        <f>B24+C24</f>
        <v>0</v>
      </c>
      <c r="E24" s="120">
        <v>0</v>
      </c>
    </row>
    <row r="25" spans="1:9" s="1" customFormat="1" ht="24.75" customHeight="1" x14ac:dyDescent="0.35">
      <c r="A25" s="133" t="s">
        <v>206</v>
      </c>
      <c r="B25" s="108">
        <v>0</v>
      </c>
      <c r="C25" s="109">
        <v>0</v>
      </c>
      <c r="D25" s="92">
        <f>B25+C25</f>
        <v>0</v>
      </c>
      <c r="E25" s="120">
        <v>0</v>
      </c>
    </row>
    <row r="26" spans="1:9" s="1" customFormat="1" ht="24.75" customHeight="1" thickBot="1" x14ac:dyDescent="0.4">
      <c r="A26" s="133" t="s">
        <v>207</v>
      </c>
      <c r="B26" s="114">
        <v>0</v>
      </c>
      <c r="C26" s="115">
        <v>0</v>
      </c>
      <c r="D26" s="92">
        <f>B26+C26</f>
        <v>0</v>
      </c>
      <c r="E26" s="122">
        <v>0</v>
      </c>
    </row>
    <row r="27" spans="1:9" s="1" customFormat="1" ht="24.75" customHeight="1" thickBot="1" x14ac:dyDescent="0.4">
      <c r="A27" s="85" t="s">
        <v>22</v>
      </c>
      <c r="B27" s="72">
        <f>SUM(B21:B26)</f>
        <v>0</v>
      </c>
      <c r="C27" s="51">
        <f>SUM(C21:C26)</f>
        <v>0</v>
      </c>
      <c r="D27" s="62">
        <f>SUM(D21:D26)</f>
        <v>0</v>
      </c>
      <c r="E27" s="73">
        <f>SUM(E21:E26)</f>
        <v>0</v>
      </c>
    </row>
    <row r="28" spans="1:9" s="1" customFormat="1" ht="24.75" customHeight="1" thickBot="1" x14ac:dyDescent="0.4">
      <c r="A28" s="134" t="s">
        <v>212</v>
      </c>
      <c r="B28" s="116">
        <v>0</v>
      </c>
      <c r="C28" s="117">
        <v>0</v>
      </c>
      <c r="D28" s="118">
        <f>B28+C28</f>
        <v>0</v>
      </c>
      <c r="E28" s="119">
        <v>0</v>
      </c>
      <c r="I28" s="135"/>
    </row>
    <row r="29" spans="1:9" s="1" customFormat="1" ht="24.75" customHeight="1" x14ac:dyDescent="0.35">
      <c r="A29" s="22"/>
      <c r="B29" s="96"/>
      <c r="C29" s="96"/>
      <c r="D29" s="95"/>
      <c r="E29" s="97"/>
    </row>
    <row r="30" spans="1:9" s="1" customFormat="1" ht="24.75" customHeight="1" x14ac:dyDescent="0.5">
      <c r="A30" s="35" t="s">
        <v>21</v>
      </c>
      <c r="B30" s="34">
        <f>SUM(B27:B28)</f>
        <v>0</v>
      </c>
      <c r="C30" s="34">
        <f>SUM(C27:C28)</f>
        <v>0</v>
      </c>
      <c r="D30" s="34">
        <f>SUM(D27:D28)</f>
        <v>0</v>
      </c>
      <c r="E30" s="33">
        <f>SUM(E27:E28)</f>
        <v>0</v>
      </c>
    </row>
    <row r="31" spans="1:9" s="1" customFormat="1" ht="24.75" customHeight="1" x14ac:dyDescent="0.5">
      <c r="A31" s="10"/>
      <c r="B31" s="74"/>
      <c r="C31" s="75" t="s">
        <v>20</v>
      </c>
      <c r="D31" s="76">
        <f>+SUM(B14+B15)-D30</f>
        <v>0</v>
      </c>
      <c r="E31" s="33">
        <f>+D15-E30</f>
        <v>0</v>
      </c>
    </row>
    <row r="32" spans="1:9" s="1" customFormat="1" ht="24.75" customHeight="1" thickBot="1" x14ac:dyDescent="0.55000000000000004">
      <c r="A32" s="32"/>
      <c r="B32" s="31"/>
      <c r="C32" s="30"/>
      <c r="D32" s="29"/>
      <c r="E32" s="28"/>
    </row>
    <row r="33" spans="1:5" s="1" customFormat="1" ht="24.75" customHeight="1" thickBot="1" x14ac:dyDescent="0.4">
      <c r="A33" s="140" t="s">
        <v>19</v>
      </c>
      <c r="B33" s="141"/>
      <c r="C33" s="141"/>
      <c r="D33" s="141"/>
      <c r="E33" s="142"/>
    </row>
    <row r="34" spans="1:5" s="1" customFormat="1" ht="21" x14ac:dyDescent="0.35">
      <c r="A34" s="160" t="s">
        <v>90</v>
      </c>
      <c r="B34" s="161"/>
      <c r="C34" s="65" t="s">
        <v>188</v>
      </c>
      <c r="D34" s="27"/>
      <c r="E34" s="26"/>
    </row>
    <row r="35" spans="1:5" s="1" customFormat="1" ht="21" x14ac:dyDescent="0.35">
      <c r="A35" s="162" t="s">
        <v>199</v>
      </c>
      <c r="B35" s="163"/>
      <c r="C35" s="164"/>
      <c r="D35" s="70">
        <v>0.45</v>
      </c>
      <c r="E35" s="52">
        <f>D21*D35</f>
        <v>0</v>
      </c>
    </row>
    <row r="36" spans="1:5" s="1" customFormat="1" ht="21" x14ac:dyDescent="0.35">
      <c r="A36" s="94" t="s">
        <v>211</v>
      </c>
      <c r="B36" s="25"/>
      <c r="C36" s="25"/>
      <c r="D36" s="123"/>
      <c r="E36" s="53">
        <f>-1*(+B28+C28)</f>
        <v>0</v>
      </c>
    </row>
    <row r="37" spans="1:5" s="1" customFormat="1" ht="21" x14ac:dyDescent="0.35">
      <c r="A37" s="94" t="s">
        <v>18</v>
      </c>
      <c r="B37" s="24"/>
      <c r="C37" s="24"/>
      <c r="D37" s="25"/>
      <c r="E37" s="93">
        <f>E35+E36</f>
        <v>0</v>
      </c>
    </row>
    <row r="38" spans="1:5" s="1" customFormat="1" ht="21" x14ac:dyDescent="0.35">
      <c r="A38" s="23"/>
      <c r="B38" s="21" t="s">
        <v>17</v>
      </c>
      <c r="C38" s="21" t="s">
        <v>16</v>
      </c>
      <c r="D38" s="21" t="s">
        <v>15</v>
      </c>
      <c r="E38" s="20" t="s">
        <v>14</v>
      </c>
    </row>
    <row r="39" spans="1:5" s="1" customFormat="1" ht="21" x14ac:dyDescent="0.35">
      <c r="A39" s="54" t="s">
        <v>13</v>
      </c>
      <c r="B39" s="66"/>
      <c r="C39" s="124"/>
      <c r="D39" s="125"/>
      <c r="E39" s="126"/>
    </row>
    <row r="40" spans="1:5" s="1" customFormat="1" ht="21" x14ac:dyDescent="0.35">
      <c r="A40" s="22" t="s">
        <v>12</v>
      </c>
      <c r="B40" s="66" t="s">
        <v>189</v>
      </c>
      <c r="C40" s="90" t="s">
        <v>117</v>
      </c>
      <c r="D40" s="66" t="s">
        <v>191</v>
      </c>
      <c r="E40" s="20"/>
    </row>
    <row r="41" spans="1:5" s="1" customFormat="1" ht="21" x14ac:dyDescent="0.35">
      <c r="A41" s="22" t="s">
        <v>11</v>
      </c>
      <c r="B41" s="127"/>
      <c r="C41" s="21"/>
      <c r="D41" s="21"/>
      <c r="E41" s="20"/>
    </row>
    <row r="42" spans="1:5" s="1" customFormat="1" ht="21" x14ac:dyDescent="0.35">
      <c r="A42" s="67" t="s">
        <v>10</v>
      </c>
      <c r="B42" s="66"/>
      <c r="C42" s="66"/>
      <c r="D42" s="66"/>
      <c r="E42" s="68"/>
    </row>
    <row r="43" spans="1:5" s="1" customFormat="1" ht="21.75" thickBot="1" x14ac:dyDescent="0.4">
      <c r="A43" s="55"/>
      <c r="B43" s="69"/>
      <c r="C43" s="69"/>
      <c r="D43" s="69"/>
      <c r="E43" s="56"/>
    </row>
    <row r="44" spans="1:5" s="1" customFormat="1" ht="24" thickBot="1" x14ac:dyDescent="0.4">
      <c r="A44" s="140" t="s">
        <v>9</v>
      </c>
      <c r="B44" s="141"/>
      <c r="C44" s="141"/>
      <c r="D44" s="141"/>
      <c r="E44" s="142"/>
    </row>
    <row r="45" spans="1:5" s="1" customFormat="1" ht="18.75" x14ac:dyDescent="0.3">
      <c r="A45" s="143" t="s">
        <v>8</v>
      </c>
      <c r="B45" s="144"/>
      <c r="C45" s="144"/>
      <c r="D45" s="144"/>
      <c r="E45" s="145"/>
    </row>
    <row r="46" spans="1:5" s="1" customFormat="1" ht="18.75" x14ac:dyDescent="0.3">
      <c r="A46" s="146" t="s">
        <v>7</v>
      </c>
      <c r="B46" s="147"/>
      <c r="C46" s="147"/>
      <c r="D46" s="147"/>
      <c r="E46" s="148"/>
    </row>
    <row r="47" spans="1:5" s="1" customFormat="1" ht="21" x14ac:dyDescent="0.3">
      <c r="A47" s="19" t="s">
        <v>6</v>
      </c>
      <c r="B47" s="149" t="s">
        <v>190</v>
      </c>
      <c r="C47" s="150"/>
      <c r="D47" s="151"/>
      <c r="E47" s="5"/>
    </row>
    <row r="48" spans="1:5" s="1" customFormat="1" ht="21" x14ac:dyDescent="0.3">
      <c r="A48" s="18"/>
      <c r="B48" s="152"/>
      <c r="C48" s="153"/>
      <c r="D48" s="154"/>
      <c r="E48" s="5"/>
    </row>
    <row r="49" spans="1:5" s="1" customFormat="1" ht="21" x14ac:dyDescent="0.35">
      <c r="A49" s="17"/>
      <c r="B49" s="15"/>
      <c r="C49" s="15"/>
      <c r="D49" s="15"/>
      <c r="E49" s="11"/>
    </row>
    <row r="50" spans="1:5" s="1" customFormat="1" ht="21" x14ac:dyDescent="0.35">
      <c r="A50" s="9" t="s">
        <v>5</v>
      </c>
      <c r="B50" s="16"/>
      <c r="C50" s="8"/>
      <c r="D50" s="7" t="s">
        <v>0</v>
      </c>
      <c r="E50" s="11"/>
    </row>
    <row r="51" spans="1:5" s="1" customFormat="1" ht="21" x14ac:dyDescent="0.35">
      <c r="A51" s="9"/>
      <c r="B51" s="15"/>
      <c r="C51" s="14"/>
      <c r="D51" s="13"/>
      <c r="E51" s="11"/>
    </row>
    <row r="52" spans="1:5" s="1" customFormat="1" ht="21" x14ac:dyDescent="0.35">
      <c r="A52" s="9" t="s">
        <v>4</v>
      </c>
      <c r="B52" s="16"/>
      <c r="C52" s="8"/>
      <c r="D52" s="7" t="s">
        <v>0</v>
      </c>
      <c r="E52" s="11"/>
    </row>
    <row r="53" spans="1:5" s="1" customFormat="1" ht="21" x14ac:dyDescent="0.35">
      <c r="A53" s="9"/>
      <c r="B53" s="15"/>
      <c r="C53" s="14"/>
      <c r="D53" s="13"/>
      <c r="E53" s="11"/>
    </row>
    <row r="54" spans="1:5" s="12" customFormat="1" ht="21" x14ac:dyDescent="0.35">
      <c r="A54" s="9" t="s">
        <v>3</v>
      </c>
      <c r="B54" s="8"/>
      <c r="C54" s="8"/>
      <c r="D54" s="7" t="s">
        <v>0</v>
      </c>
      <c r="E54" s="11"/>
    </row>
    <row r="55" spans="1:5" s="1" customFormat="1" ht="21" x14ac:dyDescent="0.35">
      <c r="A55" s="10"/>
      <c r="E55" s="11"/>
    </row>
    <row r="56" spans="1:5" s="1" customFormat="1" ht="21" x14ac:dyDescent="0.35">
      <c r="A56" s="35" t="s">
        <v>209</v>
      </c>
      <c r="B56" s="8"/>
      <c r="C56" s="8"/>
      <c r="D56" s="7" t="s">
        <v>0</v>
      </c>
      <c r="E56" s="11"/>
    </row>
    <row r="57" spans="1:5" s="1" customFormat="1" ht="18.75" x14ac:dyDescent="0.3">
      <c r="A57" s="136" t="s">
        <v>210</v>
      </c>
      <c r="E57" s="11"/>
    </row>
    <row r="58" spans="1:5" s="1" customFormat="1" ht="21" x14ac:dyDescent="0.35">
      <c r="A58" s="9" t="s">
        <v>2</v>
      </c>
      <c r="B58" s="8"/>
      <c r="C58" s="8"/>
      <c r="D58" s="7" t="s">
        <v>0</v>
      </c>
      <c r="E58" s="5"/>
    </row>
    <row r="59" spans="1:5" s="1" customFormat="1" ht="21" x14ac:dyDescent="0.35">
      <c r="A59" s="10"/>
      <c r="E59" s="5"/>
    </row>
    <row r="60" spans="1:5" s="1" customFormat="1" ht="21" x14ac:dyDescent="0.35">
      <c r="A60" s="9" t="s">
        <v>1</v>
      </c>
      <c r="B60" s="8"/>
      <c r="C60" s="8"/>
      <c r="D60" s="7" t="s">
        <v>0</v>
      </c>
      <c r="E60" s="5"/>
    </row>
    <row r="61" spans="1:5" ht="18.75" x14ac:dyDescent="0.3">
      <c r="A61" s="6"/>
      <c r="B61" s="1"/>
      <c r="C61" s="1"/>
      <c r="D61" s="1"/>
      <c r="E61" s="5"/>
    </row>
    <row r="62" spans="1:5" ht="19.5" thickBot="1" x14ac:dyDescent="0.35">
      <c r="A62" s="4"/>
      <c r="B62" s="3"/>
      <c r="C62" s="3"/>
      <c r="D62" s="3"/>
      <c r="E62" s="2"/>
    </row>
    <row r="71" spans="1:5" s="1" customFormat="1" ht="18.75" hidden="1" x14ac:dyDescent="0.3">
      <c r="A71" s="57"/>
      <c r="B71" s="57"/>
      <c r="C71" s="57"/>
      <c r="D71" s="57"/>
      <c r="E71" s="57"/>
    </row>
    <row r="72" spans="1:5" hidden="1" x14ac:dyDescent="0.25"/>
    <row r="73" spans="1:5" s="1" customFormat="1" ht="18.75" hidden="1" x14ac:dyDescent="0.3"/>
    <row r="74" spans="1:5" s="1" customFormat="1" ht="18.75" hidden="1" x14ac:dyDescent="0.3">
      <c r="A74" s="57"/>
      <c r="B74" s="57"/>
      <c r="C74" s="57"/>
      <c r="D74" s="57"/>
      <c r="E74" s="57"/>
    </row>
    <row r="75" spans="1:5" s="1" customFormat="1" ht="18.75" x14ac:dyDescent="0.3"/>
    <row r="76" spans="1:5" ht="18.75" x14ac:dyDescent="0.3">
      <c r="A76" s="1"/>
      <c r="B76" s="1"/>
      <c r="C76" s="1"/>
      <c r="D76" s="1"/>
      <c r="E76" s="1"/>
    </row>
    <row r="77" spans="1:5" ht="18.75" x14ac:dyDescent="0.3">
      <c r="A77" s="1"/>
      <c r="B77" s="1"/>
      <c r="C77" s="1"/>
      <c r="D77" s="1"/>
      <c r="E77" s="1"/>
    </row>
  </sheetData>
  <sheetProtection selectLockedCells="1"/>
  <mergeCells count="11">
    <mergeCell ref="A44:E44"/>
    <mergeCell ref="A45:E45"/>
    <mergeCell ref="A46:E46"/>
    <mergeCell ref="B47:D48"/>
    <mergeCell ref="A4:E4"/>
    <mergeCell ref="B11:D11"/>
    <mergeCell ref="A13:E13"/>
    <mergeCell ref="A33:E33"/>
    <mergeCell ref="A34:B34"/>
    <mergeCell ref="A35:C35"/>
    <mergeCell ref="E14:E16"/>
  </mergeCells>
  <pageMargins left="0.7" right="0.7" top="0.75" bottom="0.75" header="0.3" footer="0.3"/>
  <pageSetup scale="50" fitToHeight="0" orientation="portrait" r:id="rId1"/>
  <headerFooter>
    <oddHeader>&amp;C&amp;"-,Bold"&amp;22Sponsored Projects, Agreements, Research, Contracts
Post Award: Change Request</oddHeader>
    <oddFooter>&amp;L&amp;"-,Bold"Southern Utah University Confidential&amp;C&amp;D&amp;RPage &amp;P</oddFooter>
  </headerFooter>
  <ignoredErrors>
    <ignoredError sqref="D27" formula="1"/>
    <ignoredError sqref="E27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114300</xdr:colOff>
                    <xdr:row>37</xdr:row>
                    <xdr:rowOff>0</xdr:rowOff>
                  </from>
                  <to>
                    <xdr:col>0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114300</xdr:colOff>
                    <xdr:row>37</xdr:row>
                    <xdr:rowOff>0</xdr:rowOff>
                  </from>
                  <to>
                    <xdr:col>1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114300</xdr:colOff>
                    <xdr:row>37</xdr:row>
                    <xdr:rowOff>0</xdr:rowOff>
                  </from>
                  <to>
                    <xdr:col>0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114300</xdr:colOff>
                    <xdr:row>37</xdr:row>
                    <xdr:rowOff>0</xdr:rowOff>
                  </from>
                  <to>
                    <xdr:col>1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57150</xdr:rowOff>
                  </from>
                  <to>
                    <xdr:col>0</xdr:col>
                    <xdr:colOff>295275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19050</xdr:rowOff>
                  </from>
                  <to>
                    <xdr:col>0</xdr:col>
                    <xdr:colOff>295275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9525</xdr:rowOff>
                  </from>
                  <to>
                    <xdr:col>0</xdr:col>
                    <xdr:colOff>295275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257175</xdr:rowOff>
                  </from>
                  <to>
                    <xdr:col>0</xdr:col>
                    <xdr:colOff>295275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247650</xdr:rowOff>
                  </from>
                  <to>
                    <xdr:col>0</xdr:col>
                    <xdr:colOff>295275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228600</xdr:rowOff>
                  </from>
                  <to>
                    <xdr:col>0</xdr:col>
                    <xdr:colOff>295275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200025</xdr:rowOff>
                  </from>
                  <to>
                    <xdr:col>0</xdr:col>
                    <xdr:colOff>295275</xdr:colOff>
                    <xdr:row>10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2</xdr:col>
                    <xdr:colOff>1952625</xdr:colOff>
                    <xdr:row>8</xdr:row>
                    <xdr:rowOff>28575</xdr:rowOff>
                  </from>
                  <to>
                    <xdr:col>3</xdr:col>
                    <xdr:colOff>95250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6" name="Check Box 15">
              <controlPr defaultSize="0" autoFill="0" autoLine="0" autoPict="0">
                <anchor moveWithCells="1">
                  <from>
                    <xdr:col>0</xdr:col>
                    <xdr:colOff>2486025</xdr:colOff>
                    <xdr:row>8</xdr:row>
                    <xdr:rowOff>28575</xdr:rowOff>
                  </from>
                  <to>
                    <xdr:col>1</xdr:col>
                    <xdr:colOff>104775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 list'!$D$29:$D$36</xm:f>
          </x14:formula1>
          <xm:sqref>C34</xm:sqref>
        </x14:dataValidation>
        <x14:dataValidation type="list" allowBlank="1" showInputMessage="1" showErrorMessage="1">
          <x14:formula1>
            <xm:f>'drop list'!$B$42:$B$45</xm:f>
          </x14:formula1>
          <xm:sqref>B40</xm:sqref>
        </x14:dataValidation>
        <x14:dataValidation type="list" allowBlank="1" showInputMessage="1" showErrorMessage="1">
          <x14:formula1>
            <xm:f>'drop list'!$B$48:$B$52</xm:f>
          </x14:formula1>
          <xm:sqref>D40</xm:sqref>
        </x14:dataValidation>
        <x14:dataValidation type="list" allowBlank="1" showInputMessage="1" showErrorMessage="1">
          <x14:formula1>
            <xm:f>'drop list'!$B$67:$B$109</xm:f>
          </x14:formula1>
          <xm:sqref>B47:D48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opLeftCell="A52" workbookViewId="0">
      <selection activeCell="B104" sqref="B104"/>
    </sheetView>
  </sheetViews>
  <sheetFormatPr defaultRowHeight="31.5" x14ac:dyDescent="0.5"/>
  <cols>
    <col min="1" max="1" width="16.7109375" style="58" bestFit="1" customWidth="1"/>
    <col min="2" max="2" width="68.85546875" style="58" customWidth="1"/>
    <col min="3" max="3" width="17.7109375" style="58" customWidth="1"/>
    <col min="4" max="4" width="39.85546875" style="58" bestFit="1" customWidth="1"/>
    <col min="5" max="5" width="24.5703125" style="58" customWidth="1"/>
    <col min="6" max="6" width="9.140625" style="58"/>
    <col min="7" max="7" width="15.7109375" style="58" customWidth="1"/>
    <col min="8" max="16384" width="9.140625" style="58"/>
  </cols>
  <sheetData>
    <row r="1" spans="1:4" x14ac:dyDescent="0.5">
      <c r="A1" s="58" t="s">
        <v>46</v>
      </c>
      <c r="B1" s="59" t="s">
        <v>47</v>
      </c>
      <c r="C1" s="58" t="s">
        <v>48</v>
      </c>
      <c r="D1" s="59" t="s">
        <v>49</v>
      </c>
    </row>
    <row r="2" spans="1:4" x14ac:dyDescent="0.5">
      <c r="B2" s="59" t="s">
        <v>50</v>
      </c>
      <c r="D2" s="59" t="s">
        <v>50</v>
      </c>
    </row>
    <row r="3" spans="1:4" x14ac:dyDescent="0.5">
      <c r="A3" s="58" t="s">
        <v>51</v>
      </c>
      <c r="B3" s="58" t="s">
        <v>52</v>
      </c>
      <c r="C3" s="58" t="s">
        <v>51</v>
      </c>
      <c r="D3" s="58" t="s">
        <v>53</v>
      </c>
    </row>
    <row r="4" spans="1:4" x14ac:dyDescent="0.5">
      <c r="B4" s="58" t="s">
        <v>54</v>
      </c>
      <c r="D4" s="58" t="s">
        <v>55</v>
      </c>
    </row>
    <row r="5" spans="1:4" x14ac:dyDescent="0.5">
      <c r="B5" s="58" t="s">
        <v>56</v>
      </c>
    </row>
    <row r="6" spans="1:4" x14ac:dyDescent="0.5">
      <c r="B6" s="58" t="s">
        <v>57</v>
      </c>
      <c r="C6" s="58" t="s">
        <v>58</v>
      </c>
      <c r="D6" s="59" t="s">
        <v>59</v>
      </c>
    </row>
    <row r="7" spans="1:4" x14ac:dyDescent="0.5">
      <c r="D7" s="59" t="s">
        <v>50</v>
      </c>
    </row>
    <row r="8" spans="1:4" x14ac:dyDescent="0.5">
      <c r="B8" s="58" t="s">
        <v>60</v>
      </c>
      <c r="C8" s="58" t="s">
        <v>51</v>
      </c>
      <c r="D8" s="58" t="s">
        <v>61</v>
      </c>
    </row>
    <row r="9" spans="1:4" x14ac:dyDescent="0.5">
      <c r="D9" s="58" t="s">
        <v>62</v>
      </c>
    </row>
    <row r="11" spans="1:4" x14ac:dyDescent="0.5">
      <c r="A11" s="58" t="s">
        <v>63</v>
      </c>
      <c r="B11" s="59" t="s">
        <v>64</v>
      </c>
      <c r="C11" s="58" t="s">
        <v>65</v>
      </c>
      <c r="D11" s="59" t="s">
        <v>66</v>
      </c>
    </row>
    <row r="12" spans="1:4" x14ac:dyDescent="0.5">
      <c r="B12" s="59" t="s">
        <v>50</v>
      </c>
      <c r="D12" s="59" t="s">
        <v>50</v>
      </c>
    </row>
    <row r="13" spans="1:4" x14ac:dyDescent="0.5">
      <c r="A13" s="58" t="s">
        <v>51</v>
      </c>
      <c r="B13" s="58" t="s">
        <v>67</v>
      </c>
      <c r="C13" s="58" t="s">
        <v>51</v>
      </c>
      <c r="D13" s="58" t="s">
        <v>68</v>
      </c>
    </row>
    <row r="14" spans="1:4" x14ac:dyDescent="0.5">
      <c r="B14" s="58" t="s">
        <v>69</v>
      </c>
      <c r="D14" s="58" t="s">
        <v>70</v>
      </c>
    </row>
    <row r="15" spans="1:4" x14ac:dyDescent="0.5">
      <c r="B15" s="58" t="s">
        <v>71</v>
      </c>
      <c r="D15" s="58" t="s">
        <v>72</v>
      </c>
    </row>
    <row r="16" spans="1:4" x14ac:dyDescent="0.5">
      <c r="B16" s="58" t="s">
        <v>73</v>
      </c>
      <c r="D16" s="58" t="s">
        <v>74</v>
      </c>
    </row>
    <row r="17" spans="1:4" x14ac:dyDescent="0.5">
      <c r="B17" s="58" t="s">
        <v>75</v>
      </c>
    </row>
    <row r="18" spans="1:4" x14ac:dyDescent="0.5">
      <c r="B18" s="58" t="s">
        <v>76</v>
      </c>
    </row>
    <row r="19" spans="1:4" x14ac:dyDescent="0.5">
      <c r="C19" s="58" t="s">
        <v>77</v>
      </c>
      <c r="D19" s="59" t="s">
        <v>78</v>
      </c>
    </row>
    <row r="20" spans="1:4" x14ac:dyDescent="0.5">
      <c r="A20" s="58" t="s">
        <v>79</v>
      </c>
      <c r="B20" s="59" t="s">
        <v>80</v>
      </c>
      <c r="C20" s="58" t="s">
        <v>51</v>
      </c>
      <c r="D20" s="59" t="s">
        <v>50</v>
      </c>
    </row>
    <row r="21" spans="1:4" x14ac:dyDescent="0.5">
      <c r="B21" s="59" t="s">
        <v>50</v>
      </c>
      <c r="D21" s="58">
        <v>7</v>
      </c>
    </row>
    <row r="22" spans="1:4" x14ac:dyDescent="0.5">
      <c r="A22" s="58" t="s">
        <v>51</v>
      </c>
      <c r="B22" s="58" t="s">
        <v>81</v>
      </c>
      <c r="D22" s="58">
        <v>8</v>
      </c>
    </row>
    <row r="23" spans="1:4" x14ac:dyDescent="0.5">
      <c r="B23" s="58" t="s">
        <v>82</v>
      </c>
      <c r="D23" s="58">
        <v>9</v>
      </c>
    </row>
    <row r="24" spans="1:4" x14ac:dyDescent="0.5">
      <c r="B24" s="58" t="s">
        <v>83</v>
      </c>
      <c r="D24" s="58">
        <v>10</v>
      </c>
    </row>
    <row r="25" spans="1:4" x14ac:dyDescent="0.5">
      <c r="B25" s="58" t="s">
        <v>84</v>
      </c>
      <c r="D25" s="58">
        <v>11</v>
      </c>
    </row>
    <row r="26" spans="1:4" x14ac:dyDescent="0.5">
      <c r="B26" s="58" t="s">
        <v>85</v>
      </c>
      <c r="D26" s="58">
        <v>12</v>
      </c>
    </row>
    <row r="27" spans="1:4" x14ac:dyDescent="0.5">
      <c r="B27" s="58" t="s">
        <v>86</v>
      </c>
    </row>
    <row r="28" spans="1:4" x14ac:dyDescent="0.5">
      <c r="A28" s="58" t="s">
        <v>87</v>
      </c>
      <c r="B28" s="59" t="s">
        <v>88</v>
      </c>
      <c r="C28" s="58" t="s">
        <v>89</v>
      </c>
      <c r="D28" s="59" t="s">
        <v>90</v>
      </c>
    </row>
    <row r="29" spans="1:4" x14ac:dyDescent="0.5">
      <c r="B29" s="59" t="s">
        <v>50</v>
      </c>
      <c r="D29" s="59" t="s">
        <v>188</v>
      </c>
    </row>
    <row r="30" spans="1:4" x14ac:dyDescent="0.5">
      <c r="A30" s="58" t="s">
        <v>51</v>
      </c>
      <c r="B30" s="58" t="s">
        <v>91</v>
      </c>
      <c r="C30" s="58" t="s">
        <v>51</v>
      </c>
      <c r="D30" s="58" t="s">
        <v>92</v>
      </c>
    </row>
    <row r="31" spans="1:4" x14ac:dyDescent="0.5">
      <c r="B31" s="58" t="s">
        <v>93</v>
      </c>
      <c r="D31" s="58" t="s">
        <v>94</v>
      </c>
    </row>
    <row r="32" spans="1:4" x14ac:dyDescent="0.5">
      <c r="B32" s="58" t="s">
        <v>95</v>
      </c>
      <c r="D32" s="58" t="s">
        <v>96</v>
      </c>
    </row>
    <row r="33" spans="1:4" x14ac:dyDescent="0.5">
      <c r="B33" s="58" t="s">
        <v>97</v>
      </c>
      <c r="D33" s="58" t="s">
        <v>98</v>
      </c>
    </row>
    <row r="34" spans="1:4" x14ac:dyDescent="0.5">
      <c r="B34" s="58" t="s">
        <v>99</v>
      </c>
      <c r="D34" s="58" t="s">
        <v>100</v>
      </c>
    </row>
    <row r="35" spans="1:4" x14ac:dyDescent="0.5">
      <c r="B35" s="58" t="s">
        <v>101</v>
      </c>
      <c r="D35" s="58" t="s">
        <v>102</v>
      </c>
    </row>
    <row r="36" spans="1:4" x14ac:dyDescent="0.5">
      <c r="D36" s="58" t="s">
        <v>103</v>
      </c>
    </row>
    <row r="38" spans="1:4" x14ac:dyDescent="0.5">
      <c r="A38" s="58" t="s">
        <v>104</v>
      </c>
      <c r="B38" s="59" t="s">
        <v>6</v>
      </c>
      <c r="C38" s="58" t="s">
        <v>105</v>
      </c>
      <c r="D38" s="59" t="s">
        <v>106</v>
      </c>
    </row>
    <row r="39" spans="1:4" x14ac:dyDescent="0.5">
      <c r="B39" s="59"/>
      <c r="D39" s="59" t="s">
        <v>50</v>
      </c>
    </row>
    <row r="40" spans="1:4" x14ac:dyDescent="0.5">
      <c r="C40" s="58" t="s">
        <v>51</v>
      </c>
      <c r="D40" s="58" t="s">
        <v>107</v>
      </c>
    </row>
    <row r="41" spans="1:4" x14ac:dyDescent="0.5">
      <c r="A41" s="58" t="s">
        <v>108</v>
      </c>
      <c r="B41" s="59" t="s">
        <v>12</v>
      </c>
      <c r="D41" s="58" t="s">
        <v>82</v>
      </c>
    </row>
    <row r="42" spans="1:4" x14ac:dyDescent="0.5">
      <c r="B42" s="59" t="s">
        <v>189</v>
      </c>
      <c r="D42" s="58" t="s">
        <v>109</v>
      </c>
    </row>
    <row r="43" spans="1:4" x14ac:dyDescent="0.5">
      <c r="A43" s="58" t="s">
        <v>51</v>
      </c>
      <c r="B43" s="58" t="s">
        <v>110</v>
      </c>
      <c r="D43" s="58" t="s">
        <v>111</v>
      </c>
    </row>
    <row r="44" spans="1:4" x14ac:dyDescent="0.5">
      <c r="B44" s="58" t="s">
        <v>112</v>
      </c>
    </row>
    <row r="45" spans="1:4" x14ac:dyDescent="0.5">
      <c r="B45" s="58" t="s">
        <v>113</v>
      </c>
      <c r="C45" s="58" t="s">
        <v>114</v>
      </c>
      <c r="D45" s="59" t="s">
        <v>115</v>
      </c>
    </row>
    <row r="46" spans="1:4" x14ac:dyDescent="0.5">
      <c r="C46" s="58" t="s">
        <v>51</v>
      </c>
      <c r="D46" s="59" t="s">
        <v>50</v>
      </c>
    </row>
    <row r="47" spans="1:4" x14ac:dyDescent="0.5">
      <c r="A47" s="58" t="s">
        <v>116</v>
      </c>
      <c r="B47" s="59" t="s">
        <v>117</v>
      </c>
      <c r="D47" s="58" t="s">
        <v>118</v>
      </c>
    </row>
    <row r="48" spans="1:4" x14ac:dyDescent="0.5">
      <c r="B48" s="59" t="s">
        <v>191</v>
      </c>
      <c r="D48" s="58" t="s">
        <v>119</v>
      </c>
    </row>
    <row r="49" spans="1:4" x14ac:dyDescent="0.5">
      <c r="A49" s="58" t="s">
        <v>51</v>
      </c>
      <c r="B49" s="58" t="s">
        <v>120</v>
      </c>
      <c r="D49" s="58" t="s">
        <v>121</v>
      </c>
    </row>
    <row r="50" spans="1:4" x14ac:dyDescent="0.5">
      <c r="B50" s="58" t="s">
        <v>122</v>
      </c>
    </row>
    <row r="51" spans="1:4" x14ac:dyDescent="0.5">
      <c r="B51" s="58" t="s">
        <v>123</v>
      </c>
    </row>
    <row r="52" spans="1:4" x14ac:dyDescent="0.5">
      <c r="B52" s="58" t="s">
        <v>124</v>
      </c>
    </row>
    <row r="54" spans="1:4" x14ac:dyDescent="0.5">
      <c r="A54" s="58" t="s">
        <v>125</v>
      </c>
      <c r="B54" s="59" t="s">
        <v>126</v>
      </c>
    </row>
    <row r="55" spans="1:4" x14ac:dyDescent="0.5">
      <c r="A55" s="58" t="s">
        <v>51</v>
      </c>
      <c r="B55" s="58" t="s">
        <v>127</v>
      </c>
    </row>
    <row r="58" spans="1:4" x14ac:dyDescent="0.5">
      <c r="A58" s="58" t="s">
        <v>128</v>
      </c>
      <c r="B58" s="59" t="s">
        <v>129</v>
      </c>
    </row>
    <row r="59" spans="1:4" x14ac:dyDescent="0.5">
      <c r="A59" s="58" t="s">
        <v>51</v>
      </c>
      <c r="B59" s="58" t="s">
        <v>130</v>
      </c>
    </row>
    <row r="60" spans="1:4" x14ac:dyDescent="0.5">
      <c r="B60" s="58" t="s">
        <v>131</v>
      </c>
    </row>
    <row r="61" spans="1:4" x14ac:dyDescent="0.5">
      <c r="B61" s="58" t="s">
        <v>132</v>
      </c>
    </row>
    <row r="62" spans="1:4" x14ac:dyDescent="0.5">
      <c r="B62" s="58" t="s">
        <v>133</v>
      </c>
    </row>
    <row r="63" spans="1:4" x14ac:dyDescent="0.5">
      <c r="A63" s="58" t="s">
        <v>134</v>
      </c>
      <c r="B63" s="59" t="s">
        <v>135</v>
      </c>
    </row>
    <row r="67" spans="1:3" x14ac:dyDescent="0.5">
      <c r="A67" s="58" t="s">
        <v>104</v>
      </c>
      <c r="B67" s="58" t="s">
        <v>190</v>
      </c>
    </row>
    <row r="68" spans="1:3" x14ac:dyDescent="0.5">
      <c r="A68" s="58" t="s">
        <v>51</v>
      </c>
      <c r="B68" s="58" t="s">
        <v>148</v>
      </c>
      <c r="C68" s="58" t="s">
        <v>137</v>
      </c>
    </row>
    <row r="69" spans="1:3" x14ac:dyDescent="0.5">
      <c r="B69" s="58" t="s">
        <v>167</v>
      </c>
      <c r="C69" s="58" t="s">
        <v>139</v>
      </c>
    </row>
    <row r="70" spans="1:3" x14ac:dyDescent="0.5">
      <c r="B70" s="58" t="s">
        <v>153</v>
      </c>
      <c r="C70" s="58" t="s">
        <v>141</v>
      </c>
    </row>
    <row r="71" spans="1:3" x14ac:dyDescent="0.5">
      <c r="B71" s="58" t="s">
        <v>168</v>
      </c>
      <c r="C71" s="58" t="s">
        <v>143</v>
      </c>
    </row>
    <row r="72" spans="1:3" x14ac:dyDescent="0.5">
      <c r="B72" s="58" t="s">
        <v>182</v>
      </c>
      <c r="C72" s="58" t="s">
        <v>145</v>
      </c>
    </row>
    <row r="73" spans="1:3" x14ac:dyDescent="0.5">
      <c r="B73" s="58" t="s">
        <v>162</v>
      </c>
      <c r="C73" s="58" t="s">
        <v>147</v>
      </c>
    </row>
    <row r="74" spans="1:3" x14ac:dyDescent="0.5">
      <c r="B74" s="58" t="s">
        <v>163</v>
      </c>
      <c r="C74" s="58" t="s">
        <v>149</v>
      </c>
    </row>
    <row r="75" spans="1:3" x14ac:dyDescent="0.5">
      <c r="B75" s="58" t="s">
        <v>150</v>
      </c>
      <c r="C75" s="58" t="s">
        <v>151</v>
      </c>
    </row>
    <row r="76" spans="1:3" x14ac:dyDescent="0.5">
      <c r="B76" s="58" t="s">
        <v>172</v>
      </c>
      <c r="C76" s="58" t="s">
        <v>152</v>
      </c>
    </row>
    <row r="77" spans="1:3" x14ac:dyDescent="0.5">
      <c r="B77" s="58" t="s">
        <v>184</v>
      </c>
      <c r="C77" s="58" t="s">
        <v>154</v>
      </c>
    </row>
    <row r="78" spans="1:3" x14ac:dyDescent="0.5">
      <c r="B78" s="58" t="s">
        <v>175</v>
      </c>
      <c r="C78" s="58" t="s">
        <v>156</v>
      </c>
    </row>
    <row r="79" spans="1:3" x14ac:dyDescent="0.5">
      <c r="B79" s="58" t="s">
        <v>164</v>
      </c>
    </row>
    <row r="80" spans="1:3" x14ac:dyDescent="0.5">
      <c r="B80" s="58" t="s">
        <v>183</v>
      </c>
    </row>
    <row r="81" spans="2:2" x14ac:dyDescent="0.5">
      <c r="B81" s="58" t="s">
        <v>144</v>
      </c>
    </row>
    <row r="82" spans="2:2" x14ac:dyDescent="0.5">
      <c r="B82" s="58" t="s">
        <v>186</v>
      </c>
    </row>
    <row r="83" spans="2:2" x14ac:dyDescent="0.5">
      <c r="B83" s="58" t="s">
        <v>171</v>
      </c>
    </row>
    <row r="84" spans="2:2" x14ac:dyDescent="0.5">
      <c r="B84" s="58" t="s">
        <v>160</v>
      </c>
    </row>
    <row r="85" spans="2:2" x14ac:dyDescent="0.5">
      <c r="B85" s="58" t="s">
        <v>146</v>
      </c>
    </row>
    <row r="86" spans="2:2" x14ac:dyDescent="0.5">
      <c r="B86" s="58" t="s">
        <v>158</v>
      </c>
    </row>
    <row r="87" spans="2:2" x14ac:dyDescent="0.5">
      <c r="B87" s="58" t="s">
        <v>145</v>
      </c>
    </row>
    <row r="88" spans="2:2" x14ac:dyDescent="0.5">
      <c r="B88" s="58" t="s">
        <v>181</v>
      </c>
    </row>
    <row r="89" spans="2:2" x14ac:dyDescent="0.5">
      <c r="B89" s="58" t="s">
        <v>178</v>
      </c>
    </row>
    <row r="90" spans="2:2" x14ac:dyDescent="0.5">
      <c r="B90" s="58" t="s">
        <v>157</v>
      </c>
    </row>
    <row r="91" spans="2:2" x14ac:dyDescent="0.5">
      <c r="B91" s="58" t="s">
        <v>159</v>
      </c>
    </row>
    <row r="92" spans="2:2" x14ac:dyDescent="0.5">
      <c r="B92" s="58" t="s">
        <v>170</v>
      </c>
    </row>
    <row r="93" spans="2:2" x14ac:dyDescent="0.5">
      <c r="B93" s="58" t="s">
        <v>142</v>
      </c>
    </row>
    <row r="94" spans="2:2" x14ac:dyDescent="0.5">
      <c r="B94" s="58" t="s">
        <v>138</v>
      </c>
    </row>
    <row r="95" spans="2:2" x14ac:dyDescent="0.5">
      <c r="B95" s="58" t="s">
        <v>165</v>
      </c>
    </row>
    <row r="96" spans="2:2" x14ac:dyDescent="0.5">
      <c r="B96" s="58" t="s">
        <v>166</v>
      </c>
    </row>
    <row r="97" spans="2:2" x14ac:dyDescent="0.5">
      <c r="B97" s="58" t="s">
        <v>169</v>
      </c>
    </row>
    <row r="98" spans="2:2" x14ac:dyDescent="0.5">
      <c r="B98" s="58" t="s">
        <v>176</v>
      </c>
    </row>
    <row r="99" spans="2:2" x14ac:dyDescent="0.5">
      <c r="B99" s="58" t="s">
        <v>208</v>
      </c>
    </row>
    <row r="100" spans="2:2" x14ac:dyDescent="0.5">
      <c r="B100" s="58" t="s">
        <v>179</v>
      </c>
    </row>
    <row r="101" spans="2:2" x14ac:dyDescent="0.5">
      <c r="B101" s="58" t="s">
        <v>155</v>
      </c>
    </row>
    <row r="102" spans="2:2" x14ac:dyDescent="0.5">
      <c r="B102" s="58" t="s">
        <v>136</v>
      </c>
    </row>
    <row r="103" spans="2:2" x14ac:dyDescent="0.5">
      <c r="B103" s="58" t="s">
        <v>140</v>
      </c>
    </row>
    <row r="104" spans="2:2" x14ac:dyDescent="0.5">
      <c r="B104" s="58" t="s">
        <v>174</v>
      </c>
    </row>
    <row r="105" spans="2:2" x14ac:dyDescent="0.5">
      <c r="B105" s="58" t="s">
        <v>173</v>
      </c>
    </row>
    <row r="106" spans="2:2" x14ac:dyDescent="0.5">
      <c r="B106" s="58" t="s">
        <v>180</v>
      </c>
    </row>
    <row r="107" spans="2:2" x14ac:dyDescent="0.5">
      <c r="B107" s="58" t="s">
        <v>161</v>
      </c>
    </row>
    <row r="108" spans="2:2" x14ac:dyDescent="0.5">
      <c r="B108" s="58" t="s">
        <v>177</v>
      </c>
    </row>
    <row r="109" spans="2:2" x14ac:dyDescent="0.5">
      <c r="B109" s="58" t="s">
        <v>185</v>
      </c>
    </row>
  </sheetData>
  <sortState ref="B68:B107">
    <sortCondition ref="B107"/>
  </sortState>
  <pageMargins left="0.7" right="0.7" top="0.75" bottom="0.75" header="0.3" footer="0.3"/>
  <pageSetup scale="47" fitToHeight="0" orientation="portrait" r:id="rId1"/>
  <headerFooter>
    <oddHeader>&amp;C&amp;"-,Bold"&amp;22Sponsored Projects, Agreements, Research, Contracts
Post-Award Documents</oddHeader>
    <oddFooter>&amp;L&amp;"-,Bold"Southern Utah University Confidential&amp;C&amp;D&amp;RPage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Change Request</vt:lpstr>
      <vt:lpstr>drop list</vt:lpstr>
      <vt:lpstr>'Change Request'!Print_Area</vt:lpstr>
    </vt:vector>
  </TitlesOfParts>
  <Company>Southern Utah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McKennan Hansen</dc:creator>
  <cp:lastModifiedBy>SUU SPARC Office</cp:lastModifiedBy>
  <cp:lastPrinted>2017-10-20T23:55:08Z</cp:lastPrinted>
  <dcterms:created xsi:type="dcterms:W3CDTF">2015-01-22T16:33:14Z</dcterms:created>
  <dcterms:modified xsi:type="dcterms:W3CDTF">2019-11-04T22:57:42Z</dcterms:modified>
</cp:coreProperties>
</file>